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mc:AlternateContent xmlns:mc="http://schemas.openxmlformats.org/markup-compatibility/2006">
    <mc:Choice Requires="x15">
      <x15ac:absPath xmlns:x15ac="http://schemas.microsoft.com/office/spreadsheetml/2010/11/ac" url="C:\Users\Desarrollo\Desktop\"/>
    </mc:Choice>
  </mc:AlternateContent>
  <xr:revisionPtr revIDLastSave="0" documentId="8_{84AB404F-230F-4399-972E-52E650FD1649}" xr6:coauthVersionLast="36" xr6:coauthVersionMax="36" xr10:uidLastSave="{00000000-0000-0000-0000-000000000000}"/>
  <bookViews>
    <workbookView xWindow="390" yWindow="555" windowWidth="19815" windowHeight="7365" xr2:uid="{00000000-000D-0000-FFFF-FFFF00000000}"/>
  </bookViews>
  <sheets>
    <sheet name="maritza" sheetId="1" r:id="rId1"/>
    <sheet name="Hoja1" sheetId="2" r:id="rId2"/>
    <sheet name="Hoja2" sheetId="3" r:id="rId3"/>
  </sheets>
  <calcPr calcId="191029"/>
</workbook>
</file>

<file path=xl/calcChain.xml><?xml version="1.0" encoding="utf-8"?>
<calcChain xmlns="http://schemas.openxmlformats.org/spreadsheetml/2006/main">
  <c r="C40" i="1" l="1"/>
  <c r="C29" i="1"/>
  <c r="E105" i="1" l="1"/>
  <c r="B68" i="1"/>
  <c r="A59" i="1"/>
  <c r="C56" i="1"/>
  <c r="F44" i="1"/>
  <c r="F45" i="1" s="1"/>
  <c r="F43" i="1"/>
  <c r="G41" i="1"/>
  <c r="C41" i="1"/>
  <c r="F39" i="1"/>
  <c r="G36" i="1"/>
  <c r="G14" i="1"/>
  <c r="G13" i="1"/>
  <c r="B12" i="1"/>
</calcChain>
</file>

<file path=xl/sharedStrings.xml><?xml version="1.0" encoding="utf-8"?>
<sst xmlns="http://schemas.openxmlformats.org/spreadsheetml/2006/main" count="91" uniqueCount="88">
  <si>
    <t>SECRETARIA DESARROLLO SOCIAL, INTEGRAL Y PRODUCTIVO</t>
  </si>
  <si>
    <t>INFORME PERSONAL</t>
  </si>
  <si>
    <t>CONTRATO DE:</t>
  </si>
  <si>
    <t xml:space="preserve">PERÍODO DE PAGO:  </t>
  </si>
  <si>
    <t xml:space="preserve">CDP No. </t>
  </si>
  <si>
    <t xml:space="preserve">CDP ADICIONAL  No. </t>
  </si>
  <si>
    <t xml:space="preserve">RP    No. </t>
  </si>
  <si>
    <t xml:space="preserve">RP   ADICIONAL  No. </t>
  </si>
  <si>
    <t>REQUIERE INFORME:</t>
  </si>
  <si>
    <t>YADIRA ESCOBAR HEREDIA</t>
  </si>
  <si>
    <t>ENTREGÓ INFORME:</t>
  </si>
  <si>
    <t>MARITZA MANCIPE PEROZA</t>
  </si>
  <si>
    <t>INFORMACIÓN BÁSICA</t>
  </si>
  <si>
    <t>Número de contrato</t>
  </si>
  <si>
    <t>Nombre del contratista</t>
  </si>
  <si>
    <t>Nit ó cc número</t>
  </si>
  <si>
    <t>1.118.648.974 de Hato Corozal</t>
  </si>
  <si>
    <t>Dirección</t>
  </si>
  <si>
    <t>CALLE 14#3-53 BARRIO LA ESPERANZA</t>
  </si>
  <si>
    <t>Teléfono</t>
  </si>
  <si>
    <t>Clase y número de cuenta</t>
  </si>
  <si>
    <t xml:space="preserve">NO APLICA </t>
  </si>
  <si>
    <t>Fecha de suscripción</t>
  </si>
  <si>
    <t>Fecha de iniciación</t>
  </si>
  <si>
    <t xml:space="preserve">fecha de terminación </t>
  </si>
  <si>
    <t>Plazo</t>
  </si>
  <si>
    <t>Objeto del contrato</t>
  </si>
  <si>
    <t>Valor</t>
  </si>
  <si>
    <t>Adiciones</t>
  </si>
  <si>
    <t>N.A</t>
  </si>
  <si>
    <t xml:space="preserve">Prorroga </t>
  </si>
  <si>
    <t>AVANCE DEL CONTRATO</t>
  </si>
  <si>
    <t>Financiero</t>
  </si>
  <si>
    <t>Tiempo de ejecución</t>
  </si>
  <si>
    <t>ESTADO FINANCIERO</t>
  </si>
  <si>
    <t>Costo inicial</t>
  </si>
  <si>
    <t>Vr. Total del contrato</t>
  </si>
  <si>
    <t>Anticipo</t>
  </si>
  <si>
    <t>VALOR DEL PAGO SOLICITADO</t>
  </si>
  <si>
    <t xml:space="preserve">1er pago </t>
  </si>
  <si>
    <t xml:space="preserve">2do pago </t>
  </si>
  <si>
    <t>3er pago</t>
  </si>
  <si>
    <t xml:space="preserve">4to pago </t>
  </si>
  <si>
    <t>ASPECTOS ADMINISTRATIVOS</t>
  </si>
  <si>
    <t>Inversión básica realizada</t>
  </si>
  <si>
    <t>Inversión por ejecutar</t>
  </si>
  <si>
    <t>Vr. Antes de IVA</t>
  </si>
  <si>
    <t>IVA</t>
  </si>
  <si>
    <t>Legaliza anticipo</t>
  </si>
  <si>
    <t>Vr. a pagar</t>
  </si>
  <si>
    <t>N/A</t>
  </si>
  <si>
    <t>Porcentaje de ejecución</t>
  </si>
  <si>
    <t>AVANCE DEL CONTRATO POR ACTIVIDAD</t>
  </si>
  <si>
    <t xml:space="preserve">CDP ADICIONAL No   </t>
  </si>
  <si>
    <t xml:space="preserve">RP ADICIONAL No   </t>
  </si>
  <si>
    <t>FORMATO No. E-10</t>
  </si>
  <si>
    <t>CONCLUSIONES Y RECOMENDACIONES</t>
  </si>
  <si>
    <r>
      <rPr>
        <b/>
        <sz val="8"/>
        <color theme="1"/>
        <rFont val="Arial"/>
        <family val="2"/>
      </rPr>
      <t xml:space="preserve"> El</t>
    </r>
    <r>
      <rPr>
        <sz val="8"/>
        <color theme="1"/>
        <rFont val="Arial"/>
        <family val="2"/>
      </rPr>
      <t xml:space="preserve"> contratista cumplió con sus actividades que se encuentran estipuladas en el contrato</t>
    </r>
  </si>
  <si>
    <t>SOLICITUD DE PAGO</t>
  </si>
  <si>
    <t>Certifico que las actividades se están ejecutando conforme a lo establecido en el  contrato, que el contratista cumplió con los pagos de seguridad social en salud y pensión conforme a las normas vigentes, documentos que revise con originales y  por lo tanto autorizo el pago.</t>
  </si>
  <si>
    <t>LABORES DE SUPERVISION</t>
  </si>
  <si>
    <t>Anexa respectivo recibo de  pago correspondiente a salud, pension</t>
  </si>
  <si>
    <t xml:space="preserve">SUPERVISOR </t>
  </si>
  <si>
    <t>q2q</t>
  </si>
  <si>
    <t xml:space="preserve"> CUATRO (4) Meses</t>
  </si>
  <si>
    <t>Del 24 de AGOSTO  al 23 de SEPTIEMBRE del 2021</t>
  </si>
  <si>
    <t xml:space="preserve">110.10.01.0120 DE FEBRERO 12 DEL 2021.  </t>
  </si>
  <si>
    <t>$8,800,000</t>
  </si>
  <si>
    <t>AGOSTO 24 de 2021</t>
  </si>
  <si>
    <t>DICIEMBRE 23  DE 2021</t>
  </si>
  <si>
    <t xml:space="preserve">PRESTACIÓN DE SERVICIOS PROFESIONALES No.   110.10.01.0120 DE AGOSTO 24 DEL 2021.  </t>
  </si>
  <si>
    <t>PRESTAR LOS SERVICIOS DE APOYO A LA GESTION EN LA OFICINA DE SALUD PUBLICA EN EL PROGRAMA DE PRUEBA, RASTREO Y AISLAMIENTO SELECTIVO SOSTENIBLE -PRASS DEL MUNICIPIO DE HATO COROZAL- CASANARE.</t>
  </si>
  <si>
    <t>OCHO OCHOSIENTOS  Mil Pesos ($8.800.000)</t>
  </si>
  <si>
    <t>Actividad 4: BRINDAR APOYO Y ACOMPAÑAMIENTO A LAS INVESTIGACIONES EPIDEMILOGICAS DE CAMPO Y DE LOS SEGUIMIENTO DE LOS EVENTOS DE BAJO PESO Y DESNUTRICION DE ACUERDO A LOS LINEAMIENTOS ESTABLECIDOS POR EL MINISTERIO DE SALUD.</t>
  </si>
  <si>
    <t>Actividad 6: REALIZAR APOYO Y ASISTENCIA REUNIONES VIRTUALES Y PRESENCIALES DE LOS EVENTOS SALA SAR MUNICIPAL Y DEPARTAMENTAL DE COVID-19, ETV, NUTRICIONAL Y ZOONOSIS COVE NACIONAL Y MUNICIPAL.</t>
  </si>
  <si>
    <t>Se reviso los anexos y se verifico la planillas de pago de seguridad social del mes de Septiembre.</t>
  </si>
  <si>
    <t>Actividad 1: BRINDAR ACOMPAÑAMIENTO Y APOYO DE LA ESTRATEGIA PRASS (PRUEBA, RASTREO Y AISLAMIENTO SELECTIVO SOSTENIBLE) INVESTIGACIONES DE CAMPO DE LOS CASOS SOSPECHOSOS Y CON FIRMANDOS DEL MUNICIPIO DE HATO COROZAL.</t>
  </si>
  <si>
    <t xml:space="preserve">Actividad 2: REALIZAR SEGUIMIENTO DIARIO A EL APLICATIVO SEGCOVID PARRA HACER VERIFICACION  DEL AISLAMIENTO DE LA POBLACION NO AFILIADA CONFIRMADA PARA COVID-19 Y SUS CONTACTOS DEL MUNICIPIO DE HATO COROZAL.
</t>
  </si>
  <si>
    <t>ACTIVIDAD 3: BRINDAR APOYO Y ACOMPAÑAMIENTOA A LAS INVESTIGACIONES EPIDEMIOLOGICAS DE CAMPO, INFORMACION Y COMUNICACIÓN A LA POBLACION Y BUSQUEDAS ACTIVAS BAC DE LOS EVENTOS TRASMITIDOS POR VECTORES (DENGUE, CHAGASZIKA, CHIKUNGUÑA, FIEBRE AMARILLAS, CHAGAS, LEISHMANIA ENTRE OTRAS) ASI COMO B ROTES EPIDEMICOS.</t>
  </si>
  <si>
    <t xml:space="preserve">Actividad  5: BRINDAR APOYO Y ACOMPAÑAMIENTO A LAS INVESTIGACIONES EPIDEMIOLOGICAS DE CAMPO, INFORMACION, EDUCACION A LA COMUNIDAD Y BUSQUEDAS ACTIVAS -BAC DE LOS EVENTOS TRANSMITIDOS POR ZOONOSIS DE ACUERDO A LOS LINEAMIENTOS ESTABLECIDOS POR EL MINISTERIO E SALUD.
                                                            </t>
  </si>
  <si>
    <r>
      <t xml:space="preserve"> </t>
    </r>
    <r>
      <rPr>
        <b/>
        <sz val="8"/>
        <color theme="1"/>
        <rFont val="Arial"/>
        <family val="2"/>
      </rPr>
      <t>DESCRIPCIOND</t>
    </r>
    <r>
      <rPr>
        <sz val="8"/>
        <color theme="1"/>
        <rFont val="Arial"/>
        <family val="2"/>
      </rPr>
      <t xml:space="preserve">: Durante este periodo se revisó en la plata forma SEGCOVID de los casos activos del  2021  que pertenecen a PPN  y para le mes de Septiembre no hay registrados por parte del ministerio en dicha plataforma para realizar seguimiento.
Se ha brindado apoyo  la plataforma de PRASS en llamada de seguimiento de casos que requieren alojamiento.   </t>
    </r>
    <r>
      <rPr>
        <b/>
        <sz val="8"/>
        <color theme="1"/>
        <rFont val="Arial"/>
        <family val="2"/>
      </rPr>
      <t>EVIDENCIA: Captura de pantalla</t>
    </r>
    <r>
      <rPr>
        <sz val="8"/>
        <color theme="1"/>
        <rFont val="Arial"/>
        <family val="2"/>
      </rPr>
      <t xml:space="preserve">                                                                                       </t>
    </r>
  </si>
  <si>
    <r>
      <rPr>
        <b/>
        <sz val="8"/>
        <color theme="1"/>
        <rFont val="Arial"/>
        <family val="2"/>
      </rPr>
      <t xml:space="preserve"> DESCRIPCION: </t>
    </r>
    <r>
      <rPr>
        <sz val="8"/>
        <color theme="1"/>
        <rFont val="Arial"/>
        <family val="2"/>
      </rPr>
      <t xml:space="preserve">Durante este periodo laboral, se realizó apoyo a la secretaria de salud departamental  en la estrategia PRASS Y BUSQUEDA ACTIVA a la comunidad de mochuelo,mardue y morichitoI, se le realiza seguimiento y se le realiza ficha de investigación y elaboración de mapa de contactos. Se hace su respectivo registro en el aplicativo EPICOLLET  </t>
    </r>
    <r>
      <rPr>
        <b/>
        <sz val="8"/>
        <color theme="1"/>
        <rFont val="Arial"/>
        <family val="2"/>
      </rPr>
      <t xml:space="preserve"> EVIDENCIA:</t>
    </r>
    <r>
      <rPr>
        <sz val="8"/>
        <color theme="1"/>
        <rFont val="Arial"/>
        <family val="2"/>
      </rPr>
      <t xml:space="preserve"> Registro fotografico.
</t>
    </r>
  </si>
  <si>
    <r>
      <t xml:space="preserve"> </t>
    </r>
    <r>
      <rPr>
        <b/>
        <sz val="8"/>
        <color theme="1"/>
        <rFont val="Arial"/>
        <family val="2"/>
      </rPr>
      <t>DESCRIPCION</t>
    </r>
    <r>
      <rPr>
        <sz val="8"/>
        <color theme="1"/>
        <rFont val="Arial"/>
        <family val="2"/>
      </rPr>
      <t xml:space="preserve">: Se brinda apoyo a la secretaria departamental en las acciones intersectoriales tamizajes Chagas en población menor de 18 años en las veredas la chapa, berlin y san jose del ariporo.  </t>
    </r>
    <r>
      <rPr>
        <b/>
        <sz val="8"/>
        <color theme="1"/>
        <rFont val="Arial"/>
        <family val="2"/>
      </rPr>
      <t xml:space="preserve">EVIDENCIA: </t>
    </r>
    <r>
      <rPr>
        <sz val="8"/>
        <color theme="1"/>
        <rFont val="Arial"/>
        <family val="2"/>
      </rPr>
      <t>Registro fotografico</t>
    </r>
  </si>
  <si>
    <r>
      <rPr>
        <b/>
        <sz val="8"/>
        <color theme="1"/>
        <rFont val="Arial"/>
        <family val="2"/>
      </rPr>
      <t>DESCRIPCION:</t>
    </r>
    <r>
      <rPr>
        <sz val="8"/>
        <color theme="1"/>
        <rFont val="Arial"/>
        <family val="2"/>
      </rPr>
      <t xml:space="preserve"> Durante este periodo  se realizo seguimientos a paciente de  el evento accidente ofidico  </t>
    </r>
    <r>
      <rPr>
        <b/>
        <sz val="8"/>
        <color theme="1"/>
        <rFont val="Arial"/>
        <family val="2"/>
      </rPr>
      <t xml:space="preserve">EVIDENCIA: </t>
    </r>
    <r>
      <rPr>
        <sz val="8"/>
        <color theme="1"/>
        <rFont val="Arial"/>
        <family val="2"/>
      </rPr>
      <t xml:space="preserve">Acta de seguimiento.
</t>
    </r>
  </si>
  <si>
    <r>
      <rPr>
        <b/>
        <sz val="8"/>
        <color theme="1"/>
        <rFont val="Arial"/>
        <family val="2"/>
      </rPr>
      <t xml:space="preserve"> DESCRIPCION</t>
    </r>
    <r>
      <rPr>
        <sz val="8"/>
        <color theme="1"/>
        <rFont val="Arial"/>
        <family val="2"/>
      </rPr>
      <t xml:space="preserve"> : Durante este periodo se realizó   seguimiento a paciente de bajo peso al nacer y desnutricion aguda a través de visita presencial y toma de medidas antropométricas. Se brinda educación sobre cuidados con él menor y signos de alarma por los cual debe acudir por urgencia.    </t>
    </r>
    <r>
      <rPr>
        <b/>
        <sz val="8"/>
        <color theme="1"/>
        <rFont val="Arial"/>
        <family val="2"/>
      </rPr>
      <t xml:space="preserve">   EVIDENCIA: </t>
    </r>
    <r>
      <rPr>
        <sz val="8"/>
        <color theme="1"/>
        <rFont val="Arial"/>
        <family val="2"/>
      </rPr>
      <t>Registro fotografico</t>
    </r>
  </si>
  <si>
    <r>
      <t xml:space="preserve"> </t>
    </r>
    <r>
      <rPr>
        <b/>
        <sz val="8"/>
        <color theme="1"/>
        <rFont val="Arial"/>
        <family val="2"/>
      </rPr>
      <t>DESCRIPCION: 6.1</t>
    </r>
    <r>
      <rPr>
        <sz val="8"/>
        <color theme="1"/>
        <rFont val="Arial"/>
        <family val="2"/>
      </rPr>
      <t xml:space="preserve"> se realiza la asistencia a los COVES  Departamentales y sala SAR  los días martes y  jueves durante este periodo se observan los canales endémico del municipio para el evento dengue y las respectivas notificaciones de las enfermedades producidas por ETV.   </t>
    </r>
    <r>
      <rPr>
        <b/>
        <sz val="8"/>
        <color theme="1"/>
        <rFont val="Arial"/>
        <family val="2"/>
      </rPr>
      <t>EVIDENCIA:</t>
    </r>
    <r>
      <rPr>
        <sz val="8"/>
        <color theme="1"/>
        <rFont val="Arial"/>
        <family val="2"/>
      </rPr>
      <t xml:space="preserve"> Captura de pantalla                                                                                                                                                                                 </t>
    </r>
    <r>
      <rPr>
        <b/>
        <sz val="8"/>
        <color theme="1"/>
        <rFont val="Arial"/>
        <family val="2"/>
      </rPr>
      <t xml:space="preserve">DESCRIPCION: 6.2 </t>
    </r>
    <r>
      <rPr>
        <sz val="8"/>
        <color theme="1"/>
        <rFont val="Arial"/>
        <family val="2"/>
      </rPr>
      <t xml:space="preserve">Se realiza asistencia a la socializacion  del contrato 0684 proyecto  ETV la cual  fue presentado por la  tecnico profesional en salud publica departamental LUZ MYRIAM HUERTAS COLMENARES.  </t>
    </r>
    <r>
      <rPr>
        <b/>
        <sz val="8"/>
        <color theme="1"/>
        <rFont val="Arial"/>
        <family val="2"/>
      </rPr>
      <t xml:space="preserve">EVIDENCIA: </t>
    </r>
    <r>
      <rPr>
        <sz val="8"/>
        <color theme="1"/>
        <rFont val="Arial"/>
        <family val="2"/>
      </rPr>
      <t>Copia de acta</t>
    </r>
    <r>
      <rPr>
        <b/>
        <sz val="8"/>
        <color theme="1"/>
        <rFont val="Arial"/>
        <family val="2"/>
      </rPr>
      <t xml:space="preserve">    </t>
    </r>
    <r>
      <rPr>
        <sz val="8"/>
        <color theme="1"/>
        <rFont val="Arial"/>
        <family val="2"/>
      </rPr>
      <t xml:space="preserve">                               </t>
    </r>
  </si>
  <si>
    <t>1 mes</t>
  </si>
  <si>
    <t>0444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</si>
</sst>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quot;\ * #,##0_ ;_ &quot;$&quot;\ * \-#,##0_ ;_ &quot;$&quot;\ * &quot;-&quot;??_ ;_ @_ "/>
    <numFmt numFmtId="165" formatCode="[$$-240A]\ #,##0.00"/>
    <numFmt numFmtId="166" formatCode="0.0%"/>
    <numFmt numFmtId="167" formatCode="_ * #,##0_ ;_ * \-#,##0_ ;_ * &quot;-&quot;??_ ;_ @_ "/>
    <numFmt numFmtId="168" formatCode="[$$-240A]\ #,##0"/>
  </numFmts>
  <fonts count="12" x14ac:knownFonts="1">
    <font>
      <sz val="10"/>
      <color rgb="FF000000"/>
      <name val="Arial"/>
    </font>
    <font>
      <b/>
      <sz val="11"/>
      <color theme="1"/>
      <name val="Arial"/>
      <family val="2"/>
    </font>
    <font>
      <sz val="10"/>
      <name val="Arial"/>
      <family val="2"/>
    </font>
    <font>
      <sz val="10"/>
      <color theme="1"/>
      <name val="Arial"/>
      <family val="2"/>
    </font>
    <font>
      <sz val="11"/>
      <color theme="1"/>
      <name val="Arial"/>
      <family val="2"/>
    </font>
    <font>
      <b/>
      <i/>
      <sz val="11"/>
      <color theme="1"/>
      <name val="Arial"/>
      <family val="2"/>
    </font>
    <font>
      <sz val="9"/>
      <color theme="1"/>
      <name val="Arial"/>
      <family val="2"/>
    </font>
    <font>
      <b/>
      <sz val="10"/>
      <color theme="1"/>
      <name val="Arial"/>
      <family val="2"/>
    </font>
    <font>
      <sz val="10"/>
      <color rgb="FFFF0000"/>
      <name val="Arial"/>
      <family val="2"/>
    </font>
    <font>
      <b/>
      <sz val="8"/>
      <color theme="1"/>
      <name val="Arial"/>
      <family val="2"/>
    </font>
    <font>
      <sz val="8"/>
      <color theme="1"/>
      <name val="Arial"/>
      <family val="2"/>
    </font>
    <font>
      <sz val="11"/>
      <name val="Arial"/>
      <family val="2"/>
    </font>
  </fonts>
  <fills count="3">
    <fill>
      <patternFill patternType="none"/>
    </fill>
    <fill>
      <patternFill patternType="gray125"/>
    </fill>
    <fill>
      <patternFill patternType="solid">
        <fgColor rgb="FFFFFFFF"/>
        <bgColor rgb="FFFFFFFF"/>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applyFont="1" applyAlignment="1"/>
    <xf numFmtId="0" fontId="3" fillId="0" borderId="0" xfId="0" applyFont="1" applyAlignment="1"/>
    <xf numFmtId="0" fontId="1" fillId="0" borderId="4" xfId="0" applyFont="1" applyBorder="1" applyAlignment="1">
      <alignment vertical="center"/>
    </xf>
    <xf numFmtId="0" fontId="1" fillId="0" borderId="4" xfId="0" applyFont="1" applyBorder="1" applyAlignment="1"/>
    <xf numFmtId="164" fontId="1" fillId="0" borderId="4" xfId="0" applyNumberFormat="1" applyFont="1" applyBorder="1" applyAlignment="1"/>
    <xf numFmtId="0" fontId="1" fillId="2" borderId="4" xfId="0" applyFont="1" applyFill="1" applyBorder="1" applyAlignment="1">
      <alignment vertical="center"/>
    </xf>
    <xf numFmtId="0" fontId="4" fillId="2" borderId="4" xfId="0" applyFont="1" applyFill="1" applyBorder="1" applyAlignment="1">
      <alignment horizontal="right" vertical="center"/>
    </xf>
    <xf numFmtId="0" fontId="3" fillId="0" borderId="0" xfId="0" applyFont="1" applyAlignment="1">
      <alignment vertical="center"/>
    </xf>
    <xf numFmtId="0" fontId="1" fillId="2" borderId="4" xfId="0" applyFont="1" applyFill="1" applyBorder="1" applyAlignment="1"/>
    <xf numFmtId="0" fontId="4" fillId="2" borderId="4" xfId="0" applyFont="1" applyFill="1" applyBorder="1" applyAlignment="1">
      <alignment horizontal="right"/>
    </xf>
    <xf numFmtId="0" fontId="4" fillId="2" borderId="4" xfId="0" applyFont="1" applyFill="1" applyBorder="1" applyAlignment="1"/>
    <xf numFmtId="0" fontId="1" fillId="2" borderId="4" xfId="0" applyFont="1" applyFill="1" applyBorder="1" applyAlignment="1">
      <alignment horizontal="left" vertical="center" wrapText="1"/>
    </xf>
    <xf numFmtId="0" fontId="4" fillId="0" borderId="4" xfId="0" applyFont="1" applyBorder="1" applyAlignment="1"/>
    <xf numFmtId="164" fontId="3" fillId="0" borderId="0" xfId="0" applyNumberFormat="1" applyFont="1" applyAlignment="1"/>
    <xf numFmtId="0" fontId="6" fillId="0" borderId="0" xfId="0" applyFont="1" applyAlignment="1"/>
    <xf numFmtId="0" fontId="1" fillId="2" borderId="4" xfId="0" applyFont="1" applyFill="1" applyBorder="1" applyAlignment="1">
      <alignment horizontal="center" wrapText="1"/>
    </xf>
    <xf numFmtId="0" fontId="1" fillId="2" borderId="4" xfId="0" applyFont="1" applyFill="1" applyBorder="1" applyAlignment="1">
      <alignment horizontal="center"/>
    </xf>
    <xf numFmtId="164" fontId="4" fillId="0" borderId="4" xfId="0" applyNumberFormat="1" applyFont="1" applyBorder="1" applyAlignment="1"/>
    <xf numFmtId="0" fontId="7" fillId="0" borderId="0" xfId="0" applyFont="1" applyAlignment="1"/>
    <xf numFmtId="0" fontId="8" fillId="0" borderId="0" xfId="0" applyFont="1" applyAlignment="1"/>
    <xf numFmtId="0" fontId="9" fillId="0" borderId="4" xfId="0" applyFont="1" applyBorder="1" applyAlignment="1">
      <alignment vertical="top" wrapText="1"/>
    </xf>
    <xf numFmtId="0" fontId="9" fillId="2" borderId="4" xfId="0" applyFont="1" applyFill="1" applyBorder="1" applyAlignment="1">
      <alignment horizontal="left" vertical="top"/>
    </xf>
    <xf numFmtId="0" fontId="10" fillId="0" borderId="6" xfId="0" applyFont="1" applyBorder="1" applyAlignment="1">
      <alignment vertical="top" wrapText="1"/>
    </xf>
    <xf numFmtId="0" fontId="9" fillId="0" borderId="5" xfId="0" applyFont="1" applyBorder="1" applyAlignment="1"/>
    <xf numFmtId="0" fontId="10" fillId="0" borderId="0" xfId="0" applyFont="1" applyAlignment="1"/>
    <xf numFmtId="164" fontId="9" fillId="2" borderId="11" xfId="0" applyNumberFormat="1" applyFont="1" applyFill="1" applyBorder="1" applyAlignment="1">
      <alignmen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9" fillId="2" borderId="4" xfId="0" applyFont="1" applyFill="1" applyBorder="1" applyAlignment="1">
      <alignment horizontal="center" wrapText="1"/>
    </xf>
    <xf numFmtId="164" fontId="9" fillId="2" borderId="4" xfId="0" applyNumberFormat="1" applyFont="1" applyFill="1" applyBorder="1" applyAlignment="1">
      <alignment horizontal="center" wrapText="1"/>
    </xf>
    <xf numFmtId="0" fontId="10" fillId="0" borderId="14" xfId="0" applyFont="1" applyBorder="1" applyAlignment="1">
      <alignment horizontal="center" wrapText="1"/>
    </xf>
    <xf numFmtId="0" fontId="10" fillId="0" borderId="0" xfId="0" applyFont="1" applyAlignment="1">
      <alignment horizontal="center" wrapText="1"/>
    </xf>
    <xf numFmtId="164" fontId="10" fillId="0" borderId="15" xfId="0" applyNumberFormat="1" applyFont="1" applyBorder="1" applyAlignment="1">
      <alignment horizontal="center" wrapText="1"/>
    </xf>
    <xf numFmtId="0" fontId="9" fillId="2" borderId="16" xfId="0" applyFont="1" applyFill="1" applyBorder="1" applyAlignment="1"/>
    <xf numFmtId="0" fontId="9" fillId="2" borderId="17" xfId="0" applyFont="1" applyFill="1" applyBorder="1" applyAlignment="1">
      <alignment horizontal="center"/>
    </xf>
    <xf numFmtId="164" fontId="9" fillId="2" borderId="18" xfId="0" applyNumberFormat="1" applyFont="1" applyFill="1" applyBorder="1" applyAlignment="1"/>
    <xf numFmtId="0" fontId="9" fillId="2" borderId="19" xfId="0" applyFont="1" applyFill="1" applyBorder="1" applyAlignment="1"/>
    <xf numFmtId="0" fontId="10" fillId="0" borderId="8" xfId="0" applyFont="1" applyBorder="1" applyAlignment="1">
      <alignment horizontal="center"/>
    </xf>
    <xf numFmtId="164" fontId="9" fillId="2" borderId="20" xfId="0" applyNumberFormat="1" applyFont="1" applyFill="1" applyBorder="1" applyAlignment="1"/>
    <xf numFmtId="167" fontId="3" fillId="0" borderId="0" xfId="0" applyNumberFormat="1" applyFont="1" applyAlignment="1"/>
    <xf numFmtId="166" fontId="4" fillId="0" borderId="4" xfId="0" applyNumberFormat="1" applyFont="1" applyBorder="1" applyAlignment="1">
      <alignment horizontal="right"/>
    </xf>
    <xf numFmtId="0" fontId="4" fillId="2" borderId="4" xfId="0" applyFont="1" applyFill="1" applyBorder="1" applyAlignment="1">
      <alignment vertical="center" wrapText="1"/>
    </xf>
    <xf numFmtId="0" fontId="10" fillId="0" borderId="1" xfId="0" applyFont="1" applyBorder="1" applyAlignment="1">
      <alignment horizontal="center" wrapText="1"/>
    </xf>
    <xf numFmtId="0" fontId="2" fillId="0" borderId="2" xfId="0" applyFont="1" applyBorder="1"/>
    <xf numFmtId="0" fontId="2" fillId="0" borderId="3" xfId="0" applyFont="1" applyBorder="1"/>
    <xf numFmtId="0" fontId="10" fillId="0" borderId="1" xfId="0" applyFont="1" applyBorder="1" applyAlignment="1">
      <alignment horizontal="left" vertical="center" wrapText="1"/>
    </xf>
    <xf numFmtId="164" fontId="10" fillId="0" borderId="10" xfId="0" applyNumberFormat="1" applyFont="1" applyBorder="1" applyAlignment="1">
      <alignment horizontal="center" vertical="center" wrapText="1"/>
    </xf>
    <xf numFmtId="0" fontId="2" fillId="0" borderId="9" xfId="0" applyFont="1" applyBorder="1"/>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2" fillId="0" borderId="7" xfId="0" applyFont="1" applyBorder="1"/>
    <xf numFmtId="0" fontId="1" fillId="2" borderId="5" xfId="0" applyFont="1" applyFill="1" applyBorder="1" applyAlignment="1">
      <alignment horizontal="center" wrapText="1"/>
    </xf>
    <xf numFmtId="0" fontId="2" fillId="0" borderId="6" xfId="0" applyFont="1" applyBorder="1"/>
    <xf numFmtId="0" fontId="9" fillId="2" borderId="12" xfId="0" applyFont="1" applyFill="1" applyBorder="1" applyAlignment="1">
      <alignment horizontal="left" vertical="center" wrapText="1"/>
    </xf>
    <xf numFmtId="0" fontId="2" fillId="0" borderId="13" xfId="0" applyFont="1" applyBorder="1"/>
    <xf numFmtId="0" fontId="9" fillId="0" borderId="5"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0" borderId="8" xfId="0" applyFont="1" applyBorder="1" applyAlignment="1">
      <alignment wrapText="1"/>
    </xf>
    <xf numFmtId="0" fontId="1" fillId="2" borderId="1" xfId="0" applyFont="1" applyFill="1" applyBorder="1" applyAlignment="1">
      <alignment horizontal="center" vertical="center"/>
    </xf>
    <xf numFmtId="164" fontId="5" fillId="2" borderId="5" xfId="0" applyNumberFormat="1" applyFont="1" applyFill="1" applyBorder="1" applyAlignment="1">
      <alignment horizontal="center" vertical="center" wrapText="1"/>
    </xf>
    <xf numFmtId="0" fontId="1" fillId="2" borderId="1" xfId="0" applyFont="1" applyFill="1" applyBorder="1" applyAlignment="1">
      <alignment horizontal="center"/>
    </xf>
    <xf numFmtId="49" fontId="4" fillId="0" borderId="1" xfId="0" applyNumberFormat="1" applyFont="1" applyBorder="1" applyAlignment="1">
      <alignment horizontal="left"/>
    </xf>
    <xf numFmtId="0" fontId="4" fillId="0" borderId="1" xfId="0" applyFont="1" applyBorder="1" applyAlignment="1">
      <alignment horizontal="left"/>
    </xf>
    <xf numFmtId="3" fontId="4" fillId="0" borderId="1" xfId="0" applyNumberFormat="1" applyFont="1" applyBorder="1" applyAlignment="1">
      <alignment horizontal="left"/>
    </xf>
    <xf numFmtId="15" fontId="4" fillId="0" borderId="1" xfId="0" applyNumberFormat="1" applyFont="1" applyBorder="1" applyAlignment="1">
      <alignment horizontal="left"/>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165" fontId="4" fillId="0" borderId="1" xfId="0" applyNumberFormat="1" applyFont="1" applyBorder="1" applyAlignment="1">
      <alignment horizontal="left" vertical="center" wrapText="1"/>
    </xf>
    <xf numFmtId="165" fontId="4" fillId="0" borderId="1" xfId="0" applyNumberFormat="1" applyFont="1" applyBorder="1" applyAlignment="1">
      <alignment horizontal="left" wrapText="1"/>
    </xf>
    <xf numFmtId="168" fontId="11" fillId="0" borderId="21" xfId="0" applyNumberFormat="1" applyFont="1" applyBorder="1" applyProtection="1">
      <protection locked="0"/>
    </xf>
    <xf numFmtId="0" fontId="11" fillId="0" borderId="21" xfId="0" applyFont="1" applyBorder="1" applyAlignment="1" applyProtection="1">
      <alignment horizontal="right" vertical="justify"/>
      <protection locked="0"/>
    </xf>
    <xf numFmtId="49" fontId="4" fillId="2" borderId="4"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view="pageBreakPreview" zoomScale="93" zoomScaleNormal="50" zoomScaleSheetLayoutView="93" workbookViewId="0">
      <selection activeCell="C3" sqref="C3:C9"/>
    </sheetView>
  </sheetViews>
  <sheetFormatPr baseColWidth="10" defaultColWidth="14.42578125" defaultRowHeight="15" customHeight="1" x14ac:dyDescent="0.2"/>
  <cols>
    <col min="1" max="1" width="27.28515625" customWidth="1"/>
    <col min="2" max="2" width="46.140625" customWidth="1"/>
    <col min="3" max="3" width="37.42578125" customWidth="1"/>
    <col min="4" max="4" width="0.42578125" hidden="1" customWidth="1"/>
    <col min="5" max="5" width="15.42578125" hidden="1" customWidth="1"/>
    <col min="6" max="7" width="11.42578125" hidden="1" customWidth="1"/>
    <col min="8" max="26" width="10" customWidth="1"/>
  </cols>
  <sheetData>
    <row r="1" spans="1:26" ht="15" customHeight="1" x14ac:dyDescent="0.2">
      <c r="A1" s="59" t="s">
        <v>0</v>
      </c>
      <c r="B1" s="43"/>
      <c r="C1" s="44"/>
      <c r="D1" s="1"/>
      <c r="E1" s="1"/>
      <c r="F1" s="1"/>
      <c r="G1" s="1"/>
      <c r="H1" s="1"/>
      <c r="I1" s="1"/>
      <c r="J1" s="1"/>
      <c r="K1" s="1"/>
      <c r="L1" s="1"/>
      <c r="M1" s="1"/>
      <c r="N1" s="1"/>
      <c r="O1" s="1"/>
      <c r="P1" s="1"/>
      <c r="Q1" s="1"/>
      <c r="R1" s="1"/>
      <c r="S1" s="1"/>
      <c r="T1" s="1"/>
      <c r="U1" s="1"/>
      <c r="V1" s="1"/>
      <c r="W1" s="1"/>
      <c r="X1" s="1"/>
      <c r="Y1" s="1"/>
      <c r="Z1" s="1"/>
    </row>
    <row r="2" spans="1:26" ht="15.75" customHeight="1" x14ac:dyDescent="0.25">
      <c r="A2" s="2"/>
      <c r="B2" s="3" t="s">
        <v>1</v>
      </c>
      <c r="C2" s="4" t="s">
        <v>2</v>
      </c>
      <c r="D2" s="1"/>
      <c r="E2" s="1"/>
      <c r="F2" s="1"/>
      <c r="G2" s="1"/>
      <c r="H2" s="1"/>
      <c r="I2" s="1"/>
      <c r="J2" s="1"/>
      <c r="K2" s="1"/>
      <c r="L2" s="1"/>
      <c r="M2" s="1"/>
      <c r="N2" s="1"/>
      <c r="O2" s="1"/>
      <c r="P2" s="1"/>
      <c r="Q2" s="1"/>
      <c r="R2" s="1"/>
      <c r="S2" s="1"/>
      <c r="T2" s="1"/>
      <c r="U2" s="1"/>
      <c r="V2" s="1"/>
      <c r="W2" s="1"/>
      <c r="X2" s="1"/>
      <c r="Y2" s="1"/>
      <c r="Z2" s="1"/>
    </row>
    <row r="3" spans="1:26" ht="36" customHeight="1" x14ac:dyDescent="0.2">
      <c r="A3" s="5" t="s">
        <v>3</v>
      </c>
      <c r="B3" s="41" t="s">
        <v>65</v>
      </c>
      <c r="C3" s="60" t="s">
        <v>70</v>
      </c>
      <c r="D3" s="1"/>
      <c r="E3" s="1"/>
      <c r="F3" s="1"/>
      <c r="G3" s="1"/>
      <c r="H3" s="1"/>
      <c r="I3" s="1"/>
      <c r="J3" s="1"/>
      <c r="K3" s="1"/>
      <c r="L3" s="1"/>
      <c r="M3" s="1"/>
      <c r="N3" s="1"/>
      <c r="O3" s="1"/>
      <c r="P3" s="1"/>
      <c r="Q3" s="1"/>
      <c r="R3" s="1"/>
      <c r="S3" s="1"/>
      <c r="T3" s="1"/>
      <c r="U3" s="1"/>
      <c r="V3" s="1"/>
      <c r="W3" s="1"/>
      <c r="X3" s="1"/>
      <c r="Y3" s="1"/>
      <c r="Z3" s="1"/>
    </row>
    <row r="4" spans="1:26" ht="15" customHeight="1" x14ac:dyDescent="0.2">
      <c r="A4" s="5" t="s">
        <v>4</v>
      </c>
      <c r="B4" s="6">
        <v>245</v>
      </c>
      <c r="C4" s="53"/>
      <c r="D4" s="7"/>
      <c r="E4" s="7"/>
      <c r="F4" s="7"/>
      <c r="G4" s="7"/>
      <c r="H4" s="7"/>
      <c r="I4" s="7"/>
      <c r="J4" s="7"/>
      <c r="K4" s="7"/>
      <c r="L4" s="7"/>
      <c r="M4" s="7"/>
      <c r="N4" s="7"/>
      <c r="O4" s="7"/>
      <c r="P4" s="7"/>
      <c r="Q4" s="7"/>
      <c r="R4" s="7"/>
      <c r="S4" s="7"/>
      <c r="T4" s="7"/>
      <c r="U4" s="7"/>
      <c r="V4" s="7"/>
      <c r="W4" s="7"/>
      <c r="X4" s="7"/>
      <c r="Y4" s="7"/>
      <c r="Z4" s="7"/>
    </row>
    <row r="5" spans="1:26" ht="15" customHeight="1" x14ac:dyDescent="0.25">
      <c r="A5" s="8" t="s">
        <v>5</v>
      </c>
      <c r="B5" s="9" t="s">
        <v>67</v>
      </c>
      <c r="C5" s="53"/>
      <c r="D5" s="1"/>
      <c r="E5" s="1"/>
      <c r="F5" s="1"/>
      <c r="G5" s="1"/>
      <c r="H5" s="1"/>
      <c r="I5" s="1"/>
      <c r="J5" s="1"/>
      <c r="K5" s="1"/>
      <c r="L5" s="1"/>
      <c r="M5" s="1"/>
      <c r="N5" s="1"/>
      <c r="O5" s="1"/>
      <c r="P5" s="1"/>
      <c r="Q5" s="1"/>
      <c r="R5" s="1"/>
      <c r="S5" s="1"/>
      <c r="T5" s="1"/>
      <c r="U5" s="1"/>
      <c r="V5" s="1"/>
      <c r="W5" s="1"/>
      <c r="X5" s="1"/>
      <c r="Y5" s="1"/>
      <c r="Z5" s="1"/>
    </row>
    <row r="6" spans="1:26" ht="15" customHeight="1" x14ac:dyDescent="0.25">
      <c r="A6" s="8" t="s">
        <v>6</v>
      </c>
      <c r="B6" s="72" t="s">
        <v>87</v>
      </c>
      <c r="C6" s="53"/>
      <c r="D6" s="1"/>
      <c r="E6" s="1"/>
      <c r="F6" s="1"/>
      <c r="G6" s="1"/>
      <c r="H6" s="1"/>
      <c r="I6" s="1"/>
      <c r="J6" s="1"/>
      <c r="K6" s="1"/>
      <c r="L6" s="1"/>
      <c r="M6" s="1"/>
      <c r="N6" s="1"/>
      <c r="O6" s="1"/>
      <c r="P6" s="1"/>
      <c r="Q6" s="1"/>
      <c r="R6" s="1"/>
      <c r="S6" s="1"/>
      <c r="T6" s="1"/>
      <c r="U6" s="1"/>
      <c r="V6" s="1"/>
      <c r="W6" s="1"/>
      <c r="X6" s="1"/>
      <c r="Y6" s="1"/>
      <c r="Z6" s="1"/>
    </row>
    <row r="7" spans="1:26" ht="15" customHeight="1" x14ac:dyDescent="0.25">
      <c r="A7" s="8" t="s">
        <v>7</v>
      </c>
      <c r="B7" s="9"/>
      <c r="C7" s="53"/>
      <c r="D7" s="1"/>
      <c r="E7" s="1"/>
      <c r="F7" s="1"/>
      <c r="G7" s="1"/>
      <c r="H7" s="1"/>
      <c r="I7" s="1"/>
      <c r="J7" s="1"/>
      <c r="K7" s="1"/>
      <c r="L7" s="1"/>
      <c r="M7" s="1"/>
      <c r="N7" s="1"/>
      <c r="O7" s="1"/>
      <c r="P7" s="1"/>
      <c r="Q7" s="1"/>
      <c r="R7" s="1"/>
      <c r="S7" s="1"/>
      <c r="T7" s="1"/>
      <c r="U7" s="1"/>
      <c r="V7" s="1"/>
      <c r="W7" s="1"/>
      <c r="X7" s="1"/>
      <c r="Y7" s="1"/>
      <c r="Z7" s="1"/>
    </row>
    <row r="8" spans="1:26" ht="15" customHeight="1" x14ac:dyDescent="0.25">
      <c r="A8" s="8" t="s">
        <v>8</v>
      </c>
      <c r="B8" s="10" t="s">
        <v>9</v>
      </c>
      <c r="C8" s="53"/>
      <c r="D8" s="1"/>
      <c r="E8" s="1"/>
      <c r="F8" s="1"/>
      <c r="G8" s="1"/>
      <c r="H8" s="1"/>
      <c r="I8" s="1"/>
      <c r="J8" s="1"/>
      <c r="K8" s="1"/>
      <c r="L8" s="1"/>
      <c r="M8" s="1"/>
      <c r="N8" s="1"/>
      <c r="O8" s="1"/>
      <c r="P8" s="1"/>
      <c r="Q8" s="1"/>
      <c r="R8" s="1"/>
      <c r="S8" s="1"/>
      <c r="T8" s="1"/>
      <c r="U8" s="1"/>
      <c r="V8" s="1"/>
      <c r="W8" s="1"/>
      <c r="X8" s="1"/>
      <c r="Y8" s="1"/>
      <c r="Z8" s="1"/>
    </row>
    <row r="9" spans="1:26" ht="15" customHeight="1" x14ac:dyDescent="0.25">
      <c r="A9" s="8" t="s">
        <v>10</v>
      </c>
      <c r="B9" s="10" t="s">
        <v>11</v>
      </c>
      <c r="C9" s="51"/>
      <c r="D9" s="1"/>
      <c r="E9" s="1"/>
      <c r="F9" s="1"/>
      <c r="G9" s="1"/>
      <c r="H9" s="1"/>
      <c r="I9" s="1"/>
      <c r="J9" s="1"/>
      <c r="K9" s="1"/>
      <c r="L9" s="1"/>
      <c r="M9" s="1"/>
      <c r="N9" s="1"/>
      <c r="O9" s="1"/>
      <c r="P9" s="1"/>
      <c r="Q9" s="1"/>
      <c r="R9" s="1"/>
      <c r="S9" s="1"/>
      <c r="T9" s="1"/>
      <c r="U9" s="1"/>
      <c r="V9" s="1"/>
      <c r="W9" s="1"/>
      <c r="X9" s="1"/>
      <c r="Y9" s="1"/>
      <c r="Z9" s="1"/>
    </row>
    <row r="10" spans="1:26" ht="16.5" customHeight="1" x14ac:dyDescent="0.25">
      <c r="A10" s="61" t="s">
        <v>12</v>
      </c>
      <c r="B10" s="43"/>
      <c r="C10" s="44"/>
      <c r="D10" s="1"/>
      <c r="E10" s="1"/>
      <c r="F10" s="1"/>
      <c r="G10" s="1"/>
      <c r="H10" s="1"/>
      <c r="I10" s="1"/>
      <c r="J10" s="1"/>
      <c r="K10" s="1"/>
      <c r="L10" s="1"/>
      <c r="M10" s="1"/>
      <c r="N10" s="1"/>
      <c r="O10" s="1"/>
      <c r="P10" s="1"/>
      <c r="Q10" s="1"/>
      <c r="R10" s="1"/>
      <c r="S10" s="1"/>
      <c r="T10" s="1"/>
      <c r="U10" s="1"/>
      <c r="V10" s="1"/>
      <c r="W10" s="1"/>
      <c r="X10" s="1"/>
      <c r="Y10" s="1"/>
      <c r="Z10" s="1"/>
    </row>
    <row r="11" spans="1:26" ht="15" customHeight="1" x14ac:dyDescent="0.25">
      <c r="A11" s="8" t="s">
        <v>13</v>
      </c>
      <c r="B11" s="62" t="s">
        <v>66</v>
      </c>
      <c r="C11" s="44"/>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8" t="s">
        <v>14</v>
      </c>
      <c r="B12" s="63" t="str">
        <f>B9</f>
        <v>MARITZA MANCIPE PEROZA</v>
      </c>
      <c r="C12" s="44"/>
      <c r="D12" s="1"/>
      <c r="E12" s="1"/>
      <c r="F12" s="1"/>
      <c r="G12" s="1"/>
      <c r="H12" s="1"/>
      <c r="I12" s="1"/>
      <c r="J12" s="1"/>
      <c r="K12" s="1"/>
      <c r="L12" s="1"/>
      <c r="M12" s="1"/>
      <c r="N12" s="1"/>
      <c r="O12" s="1"/>
      <c r="P12" s="1"/>
      <c r="Q12" s="1"/>
      <c r="R12" s="1"/>
      <c r="S12" s="1"/>
      <c r="T12" s="1"/>
      <c r="U12" s="1"/>
      <c r="V12" s="1"/>
      <c r="W12" s="1"/>
      <c r="X12" s="1"/>
      <c r="Y12" s="1"/>
      <c r="Z12" s="1"/>
    </row>
    <row r="13" spans="1:26" ht="15" customHeight="1" x14ac:dyDescent="0.25">
      <c r="A13" s="8" t="s">
        <v>15</v>
      </c>
      <c r="B13" s="64" t="s">
        <v>16</v>
      </c>
      <c r="C13" s="44"/>
      <c r="D13" s="1"/>
      <c r="E13" s="1"/>
      <c r="F13" s="1"/>
      <c r="G13" s="1">
        <f>2015-1969</f>
        <v>46</v>
      </c>
      <c r="H13" s="1"/>
      <c r="I13" s="1"/>
      <c r="J13" s="1"/>
      <c r="K13" s="1"/>
      <c r="L13" s="1"/>
      <c r="M13" s="1"/>
      <c r="N13" s="1"/>
      <c r="O13" s="1"/>
      <c r="P13" s="1"/>
      <c r="Q13" s="1"/>
      <c r="R13" s="1"/>
      <c r="S13" s="1"/>
      <c r="T13" s="1"/>
      <c r="U13" s="1"/>
      <c r="V13" s="1"/>
      <c r="W13" s="1"/>
      <c r="X13" s="1"/>
      <c r="Y13" s="1"/>
      <c r="Z13" s="1"/>
    </row>
    <row r="14" spans="1:26" ht="15" customHeight="1" x14ac:dyDescent="0.25">
      <c r="A14" s="8" t="s">
        <v>17</v>
      </c>
      <c r="B14" s="63" t="s">
        <v>18</v>
      </c>
      <c r="C14" s="44"/>
      <c r="D14" s="1"/>
      <c r="E14" s="1"/>
      <c r="F14" s="1"/>
      <c r="G14" s="1">
        <f>2015-1984</f>
        <v>31</v>
      </c>
      <c r="H14" s="1"/>
      <c r="I14" s="1"/>
      <c r="J14" s="1"/>
      <c r="K14" s="1"/>
      <c r="L14" s="1"/>
      <c r="M14" s="1"/>
      <c r="N14" s="1"/>
      <c r="O14" s="1"/>
      <c r="P14" s="1"/>
      <c r="Q14" s="1"/>
      <c r="R14" s="1"/>
      <c r="S14" s="1"/>
      <c r="T14" s="1"/>
      <c r="U14" s="1"/>
      <c r="V14" s="1"/>
      <c r="W14" s="1"/>
      <c r="X14" s="1"/>
      <c r="Y14" s="1"/>
      <c r="Z14" s="1"/>
    </row>
    <row r="15" spans="1:26" ht="15" customHeight="1" x14ac:dyDescent="0.25">
      <c r="A15" s="8" t="s">
        <v>19</v>
      </c>
      <c r="B15" s="63">
        <v>3209219402</v>
      </c>
      <c r="C15" s="44"/>
      <c r="D15" s="1"/>
      <c r="E15" s="1"/>
      <c r="F15" s="1"/>
      <c r="G15" s="1"/>
      <c r="H15" s="1"/>
      <c r="I15" s="1"/>
      <c r="J15" s="1"/>
      <c r="K15" s="1"/>
      <c r="L15" s="1"/>
      <c r="M15" s="1"/>
      <c r="N15" s="1"/>
      <c r="O15" s="1"/>
      <c r="P15" s="1"/>
      <c r="Q15" s="1"/>
      <c r="R15" s="1"/>
      <c r="S15" s="1"/>
      <c r="T15" s="1"/>
      <c r="U15" s="1"/>
      <c r="V15" s="1"/>
      <c r="W15" s="1"/>
      <c r="X15" s="1"/>
      <c r="Y15" s="1"/>
      <c r="Z15" s="1"/>
    </row>
    <row r="16" spans="1:26" ht="15" customHeight="1" x14ac:dyDescent="0.25">
      <c r="A16" s="8" t="s">
        <v>20</v>
      </c>
      <c r="B16" s="63" t="s">
        <v>21</v>
      </c>
      <c r="C16" s="44"/>
      <c r="D16" s="1"/>
      <c r="E16" s="1"/>
      <c r="F16" s="1"/>
      <c r="G16" s="1"/>
      <c r="H16" s="1"/>
      <c r="I16" s="1"/>
      <c r="J16" s="1"/>
      <c r="K16" s="1"/>
      <c r="L16" s="1"/>
      <c r="M16" s="1"/>
      <c r="N16" s="1"/>
      <c r="O16" s="1"/>
      <c r="P16" s="1"/>
      <c r="Q16" s="1"/>
      <c r="R16" s="1"/>
      <c r="S16" s="1"/>
      <c r="T16" s="1"/>
      <c r="U16" s="1"/>
      <c r="V16" s="1"/>
      <c r="W16" s="1"/>
      <c r="X16" s="1"/>
      <c r="Y16" s="1"/>
      <c r="Z16" s="1"/>
    </row>
    <row r="17" spans="1:26" ht="15" customHeight="1" x14ac:dyDescent="0.25">
      <c r="A17" s="8" t="s">
        <v>22</v>
      </c>
      <c r="B17" s="65" t="s">
        <v>68</v>
      </c>
      <c r="C17" s="44"/>
      <c r="D17" s="1"/>
      <c r="E17" s="1"/>
      <c r="F17" s="1"/>
      <c r="G17" s="1"/>
      <c r="H17" s="1"/>
      <c r="I17" s="1"/>
      <c r="J17" s="1"/>
      <c r="K17" s="1"/>
      <c r="L17" s="1"/>
      <c r="M17" s="1"/>
      <c r="N17" s="1"/>
      <c r="O17" s="1"/>
      <c r="P17" s="1"/>
      <c r="Q17" s="1"/>
      <c r="R17" s="1"/>
      <c r="S17" s="1"/>
      <c r="T17" s="1"/>
      <c r="U17" s="1"/>
      <c r="V17" s="1"/>
      <c r="W17" s="1"/>
      <c r="X17" s="1"/>
      <c r="Y17" s="1"/>
      <c r="Z17" s="1"/>
    </row>
    <row r="18" spans="1:26" ht="15" customHeight="1" x14ac:dyDescent="0.25">
      <c r="A18" s="8" t="s">
        <v>23</v>
      </c>
      <c r="B18" s="65" t="s">
        <v>68</v>
      </c>
      <c r="C18" s="44"/>
      <c r="D18" s="1"/>
      <c r="E18" s="1"/>
      <c r="F18" s="1"/>
      <c r="G18" s="1"/>
      <c r="H18" s="1"/>
      <c r="I18" s="1"/>
      <c r="J18" s="1"/>
      <c r="K18" s="1"/>
      <c r="L18" s="1"/>
      <c r="M18" s="1"/>
      <c r="N18" s="1"/>
      <c r="O18" s="1"/>
      <c r="P18" s="1"/>
      <c r="Q18" s="1"/>
      <c r="R18" s="1"/>
      <c r="S18" s="1"/>
      <c r="T18" s="1"/>
      <c r="U18" s="1"/>
      <c r="V18" s="1"/>
      <c r="W18" s="1"/>
      <c r="X18" s="1"/>
      <c r="Y18" s="1"/>
      <c r="Z18" s="1"/>
    </row>
    <row r="19" spans="1:26" ht="15" customHeight="1" x14ac:dyDescent="0.25">
      <c r="A19" s="8" t="s">
        <v>24</v>
      </c>
      <c r="B19" s="65" t="s">
        <v>69</v>
      </c>
      <c r="C19" s="44"/>
      <c r="D19" s="1"/>
      <c r="E19" s="1"/>
      <c r="F19" s="1"/>
      <c r="G19" s="1">
        <v>1915</v>
      </c>
      <c r="H19" s="1"/>
      <c r="I19" s="1"/>
      <c r="J19" s="1"/>
      <c r="K19" s="1"/>
      <c r="L19" s="1"/>
      <c r="M19" s="1"/>
      <c r="N19" s="1"/>
      <c r="O19" s="1"/>
      <c r="P19" s="1"/>
      <c r="Q19" s="1"/>
      <c r="R19" s="1"/>
      <c r="S19" s="1"/>
      <c r="T19" s="1"/>
      <c r="U19" s="1"/>
      <c r="V19" s="1"/>
      <c r="W19" s="1"/>
      <c r="X19" s="1"/>
      <c r="Y19" s="1"/>
      <c r="Z19" s="1"/>
    </row>
    <row r="20" spans="1:26" ht="15" customHeight="1" x14ac:dyDescent="0.25">
      <c r="A20" s="8" t="s">
        <v>25</v>
      </c>
      <c r="B20" s="63" t="s">
        <v>64</v>
      </c>
      <c r="C20" s="44"/>
      <c r="D20" s="1"/>
      <c r="E20" s="1"/>
      <c r="F20" s="1"/>
      <c r="G20" s="1"/>
      <c r="H20" s="1"/>
      <c r="I20" s="1"/>
      <c r="J20" s="1"/>
      <c r="K20" s="1"/>
      <c r="L20" s="1"/>
      <c r="M20" s="1"/>
      <c r="N20" s="1"/>
      <c r="O20" s="1"/>
      <c r="P20" s="1"/>
      <c r="Q20" s="1"/>
      <c r="R20" s="1"/>
      <c r="S20" s="1"/>
      <c r="T20" s="1"/>
      <c r="U20" s="1"/>
      <c r="V20" s="1"/>
      <c r="W20" s="1"/>
      <c r="X20" s="1"/>
      <c r="Y20" s="1"/>
      <c r="Z20" s="1"/>
    </row>
    <row r="21" spans="1:26" ht="71.25" customHeight="1" x14ac:dyDescent="0.2">
      <c r="A21" s="11" t="s">
        <v>26</v>
      </c>
      <c r="B21" s="66" t="s">
        <v>71</v>
      </c>
      <c r="C21" s="44"/>
      <c r="D21" s="1"/>
      <c r="E21" s="1"/>
      <c r="F21" s="1"/>
      <c r="G21" s="1"/>
      <c r="H21" s="1"/>
      <c r="I21" s="1"/>
      <c r="J21" s="1"/>
      <c r="K21" s="1"/>
      <c r="L21" s="1"/>
      <c r="M21" s="1"/>
      <c r="N21" s="1"/>
      <c r="O21" s="1"/>
      <c r="P21" s="1"/>
      <c r="Q21" s="1"/>
      <c r="R21" s="1"/>
      <c r="S21" s="1"/>
      <c r="T21" s="1"/>
      <c r="U21" s="1"/>
      <c r="V21" s="1"/>
      <c r="W21" s="1"/>
      <c r="X21" s="1"/>
      <c r="Y21" s="1"/>
      <c r="Z21" s="1"/>
    </row>
    <row r="22" spans="1:26" ht="27" customHeight="1" x14ac:dyDescent="0.25">
      <c r="A22" s="8" t="s">
        <v>27</v>
      </c>
      <c r="B22" s="68" t="s">
        <v>72</v>
      </c>
      <c r="C22" s="44"/>
      <c r="D22" s="1"/>
      <c r="E22" s="1"/>
      <c r="F22" s="1"/>
      <c r="G22" s="1"/>
      <c r="H22" s="1"/>
      <c r="I22" s="1"/>
      <c r="J22" s="1"/>
      <c r="K22" s="1"/>
      <c r="L22" s="1"/>
      <c r="M22" s="1"/>
      <c r="N22" s="1"/>
      <c r="O22" s="1"/>
      <c r="P22" s="1"/>
      <c r="Q22" s="1"/>
      <c r="R22" s="1"/>
      <c r="S22" s="1"/>
      <c r="T22" s="1"/>
      <c r="U22" s="1"/>
      <c r="V22" s="1"/>
      <c r="W22" s="1"/>
      <c r="X22" s="1"/>
      <c r="Y22" s="1"/>
      <c r="Z22" s="1"/>
    </row>
    <row r="23" spans="1:26" ht="18.75" customHeight="1" x14ac:dyDescent="0.25">
      <c r="A23" s="8" t="s">
        <v>28</v>
      </c>
      <c r="B23" s="69" t="s">
        <v>29</v>
      </c>
      <c r="C23" s="44"/>
      <c r="D23" s="1"/>
      <c r="E23" s="1"/>
      <c r="F23" s="1"/>
      <c r="G23" s="1"/>
      <c r="H23" s="1"/>
      <c r="I23" s="1"/>
      <c r="J23" s="1"/>
      <c r="K23" s="1"/>
      <c r="L23" s="1"/>
      <c r="M23" s="1"/>
      <c r="N23" s="1"/>
      <c r="O23" s="1"/>
      <c r="P23" s="1"/>
      <c r="Q23" s="1"/>
      <c r="R23" s="1"/>
      <c r="S23" s="1"/>
      <c r="T23" s="1"/>
      <c r="U23" s="1"/>
      <c r="V23" s="1"/>
      <c r="W23" s="1"/>
      <c r="X23" s="1"/>
      <c r="Y23" s="1"/>
      <c r="Z23" s="1"/>
    </row>
    <row r="24" spans="1:26" ht="15" customHeight="1" x14ac:dyDescent="0.25">
      <c r="A24" s="8" t="s">
        <v>30</v>
      </c>
      <c r="B24" s="63" t="s">
        <v>29</v>
      </c>
      <c r="C24" s="44"/>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50" t="s">
        <v>31</v>
      </c>
      <c r="B25" s="12" t="s">
        <v>32</v>
      </c>
      <c r="C25" s="70">
        <v>2200000</v>
      </c>
      <c r="D25" s="1"/>
      <c r="E25" s="14"/>
      <c r="F25" s="1"/>
      <c r="G25" s="1"/>
      <c r="H25" s="1" t="s">
        <v>63</v>
      </c>
      <c r="I25" s="1"/>
      <c r="J25" s="1"/>
      <c r="K25" s="1"/>
      <c r="L25" s="1"/>
      <c r="M25" s="1"/>
      <c r="N25" s="1"/>
      <c r="O25" s="1"/>
      <c r="P25" s="1"/>
      <c r="Q25" s="1"/>
      <c r="R25" s="1"/>
      <c r="S25" s="1"/>
      <c r="T25" s="1"/>
      <c r="U25" s="1"/>
      <c r="V25" s="1"/>
      <c r="W25" s="1"/>
      <c r="X25" s="1"/>
      <c r="Y25" s="1"/>
      <c r="Z25" s="1"/>
    </row>
    <row r="26" spans="1:26" ht="18.75" customHeight="1" x14ac:dyDescent="0.2">
      <c r="A26" s="51"/>
      <c r="B26" s="12" t="s">
        <v>33</v>
      </c>
      <c r="C26" s="71" t="s">
        <v>86</v>
      </c>
      <c r="D26" s="1"/>
      <c r="E26" s="1"/>
      <c r="F26" s="1"/>
      <c r="G26" s="1"/>
      <c r="H26" s="1"/>
      <c r="I26" s="1"/>
      <c r="J26" s="1"/>
      <c r="K26" s="1"/>
      <c r="L26" s="1"/>
      <c r="M26" s="1"/>
      <c r="N26" s="1"/>
      <c r="O26" s="1"/>
      <c r="P26" s="1"/>
      <c r="Q26" s="1"/>
      <c r="R26" s="1"/>
      <c r="S26" s="1"/>
      <c r="T26" s="1"/>
      <c r="U26" s="1"/>
      <c r="V26" s="1"/>
      <c r="W26" s="1"/>
      <c r="X26" s="1"/>
      <c r="Y26" s="1"/>
      <c r="Z26" s="1"/>
    </row>
    <row r="27" spans="1:26" ht="21.75" customHeight="1" x14ac:dyDescent="0.25">
      <c r="A27" s="15" t="s">
        <v>34</v>
      </c>
      <c r="B27" s="3" t="s">
        <v>35</v>
      </c>
      <c r="C27" s="70">
        <v>8800000</v>
      </c>
      <c r="D27" s="1"/>
      <c r="E27" s="1"/>
      <c r="F27" s="1"/>
      <c r="G27" s="1"/>
      <c r="H27" s="1"/>
      <c r="I27" s="1"/>
      <c r="J27" s="1"/>
      <c r="K27" s="1"/>
      <c r="L27" s="1"/>
      <c r="M27" s="1"/>
      <c r="N27" s="1"/>
      <c r="O27" s="1"/>
      <c r="P27" s="1"/>
      <c r="Q27" s="1"/>
      <c r="R27" s="1"/>
      <c r="S27" s="1"/>
      <c r="T27" s="1"/>
      <c r="U27" s="1"/>
      <c r="V27" s="1"/>
      <c r="W27" s="1"/>
      <c r="X27" s="1"/>
      <c r="Y27" s="1"/>
      <c r="Z27" s="1"/>
    </row>
    <row r="28" spans="1:26" ht="15" customHeight="1" x14ac:dyDescent="0.25">
      <c r="A28" s="16"/>
      <c r="B28" s="3" t="s">
        <v>28</v>
      </c>
      <c r="C28" s="70">
        <v>0</v>
      </c>
      <c r="D28" s="1"/>
      <c r="E28" s="1"/>
      <c r="F28" s="1"/>
      <c r="G28" s="1"/>
      <c r="H28" s="1"/>
      <c r="I28" s="1"/>
      <c r="J28" s="1"/>
      <c r="K28" s="1"/>
      <c r="L28" s="1"/>
      <c r="M28" s="1"/>
      <c r="N28" s="1"/>
      <c r="O28" s="1"/>
      <c r="P28" s="1"/>
      <c r="Q28" s="1"/>
      <c r="R28" s="1"/>
      <c r="S28" s="1"/>
      <c r="T28" s="1"/>
      <c r="U28" s="1"/>
      <c r="V28" s="1"/>
      <c r="W28" s="1"/>
      <c r="X28" s="1"/>
      <c r="Y28" s="1"/>
      <c r="Z28" s="1"/>
    </row>
    <row r="29" spans="1:26" ht="15" customHeight="1" x14ac:dyDescent="0.25">
      <c r="A29" s="16"/>
      <c r="B29" s="3" t="s">
        <v>36</v>
      </c>
      <c r="C29" s="70">
        <f>+C27+C28</f>
        <v>8800000</v>
      </c>
      <c r="D29" s="1"/>
      <c r="E29" s="1"/>
      <c r="F29" s="1"/>
      <c r="G29" s="1"/>
      <c r="H29" s="1"/>
      <c r="I29" s="1"/>
      <c r="J29" s="1"/>
      <c r="K29" s="1"/>
      <c r="L29" s="1"/>
      <c r="M29" s="1"/>
      <c r="N29" s="1"/>
      <c r="O29" s="1"/>
      <c r="P29" s="1"/>
      <c r="Q29" s="1"/>
      <c r="R29" s="1"/>
      <c r="S29" s="1"/>
      <c r="T29" s="1"/>
      <c r="U29" s="1"/>
      <c r="V29" s="1"/>
      <c r="W29" s="1"/>
      <c r="X29" s="1"/>
      <c r="Y29" s="1"/>
      <c r="Z29" s="1"/>
    </row>
    <row r="30" spans="1:26" ht="15" customHeight="1" x14ac:dyDescent="0.25">
      <c r="A30" s="16"/>
      <c r="B30" s="3" t="s">
        <v>37</v>
      </c>
      <c r="C30" s="70">
        <v>0</v>
      </c>
      <c r="D30" s="1"/>
      <c r="E30" s="1"/>
      <c r="F30" s="1"/>
      <c r="G30" s="1"/>
      <c r="H30" s="1"/>
      <c r="I30" s="1"/>
      <c r="J30" s="1"/>
      <c r="K30" s="1"/>
      <c r="L30" s="1"/>
      <c r="M30" s="1"/>
      <c r="N30" s="1"/>
      <c r="O30" s="1"/>
      <c r="P30" s="1"/>
      <c r="Q30" s="1"/>
      <c r="R30" s="1"/>
      <c r="S30" s="1"/>
      <c r="T30" s="1"/>
      <c r="U30" s="1"/>
      <c r="V30" s="1"/>
      <c r="W30" s="1"/>
      <c r="X30" s="1"/>
      <c r="Y30" s="1"/>
      <c r="Z30" s="1"/>
    </row>
    <row r="31" spans="1:26" ht="12" customHeight="1" x14ac:dyDescent="0.25">
      <c r="A31" s="16"/>
      <c r="B31" s="3"/>
      <c r="C31" s="70">
        <v>2200000</v>
      </c>
      <c r="D31" s="1"/>
      <c r="E31" s="1"/>
      <c r="F31" s="1"/>
      <c r="G31" s="1"/>
      <c r="H31" s="1"/>
      <c r="I31" s="1"/>
      <c r="J31" s="1"/>
      <c r="K31" s="1"/>
      <c r="L31" s="1"/>
      <c r="M31" s="1"/>
      <c r="N31" s="1"/>
      <c r="O31" s="1"/>
      <c r="P31" s="1"/>
      <c r="Q31" s="1"/>
      <c r="R31" s="1"/>
      <c r="S31" s="1"/>
      <c r="T31" s="1"/>
      <c r="U31" s="1"/>
      <c r="V31" s="1"/>
      <c r="W31" s="1"/>
      <c r="X31" s="1"/>
      <c r="Y31" s="1"/>
      <c r="Z31" s="1"/>
    </row>
    <row r="32" spans="1:26" ht="18" customHeight="1" x14ac:dyDescent="0.25">
      <c r="A32" s="52" t="s">
        <v>38</v>
      </c>
      <c r="B32" s="3" t="s">
        <v>39</v>
      </c>
      <c r="C32" s="70">
        <v>0</v>
      </c>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53"/>
      <c r="B33" s="3" t="s">
        <v>40</v>
      </c>
      <c r="C33" s="70">
        <v>0</v>
      </c>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53"/>
      <c r="B34" s="3" t="s">
        <v>41</v>
      </c>
      <c r="C34" s="70"/>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51"/>
      <c r="B35" s="3" t="s">
        <v>42</v>
      </c>
      <c r="C35" s="70">
        <v>6600000</v>
      </c>
      <c r="D35" s="1"/>
      <c r="E35" s="1"/>
      <c r="F35" s="1"/>
      <c r="G35" s="1"/>
      <c r="H35" s="1"/>
      <c r="I35" s="1"/>
      <c r="J35" s="1"/>
      <c r="K35" s="1"/>
      <c r="L35" s="1"/>
      <c r="M35" s="1"/>
      <c r="N35" s="1"/>
      <c r="O35" s="1"/>
      <c r="P35" s="1"/>
      <c r="Q35" s="1"/>
      <c r="R35" s="1"/>
      <c r="S35" s="1"/>
      <c r="T35" s="1"/>
      <c r="U35" s="1"/>
      <c r="V35" s="1"/>
      <c r="W35" s="1"/>
      <c r="X35" s="1"/>
      <c r="Y35" s="1"/>
      <c r="Z35" s="1"/>
    </row>
    <row r="36" spans="1:26" ht="15" customHeight="1" x14ac:dyDescent="0.25">
      <c r="A36" s="50" t="s">
        <v>43</v>
      </c>
      <c r="B36" s="3" t="s">
        <v>44</v>
      </c>
      <c r="C36" s="70">
        <v>0</v>
      </c>
      <c r="D36" s="18"/>
      <c r="E36" s="18"/>
      <c r="F36" s="18"/>
      <c r="G36" s="18" t="e">
        <f>#REF!+4</f>
        <v>#REF!</v>
      </c>
      <c r="H36" s="18"/>
      <c r="I36" s="18"/>
      <c r="J36" s="18"/>
      <c r="K36" s="18"/>
      <c r="L36" s="18"/>
      <c r="M36" s="18"/>
      <c r="N36" s="18"/>
      <c r="O36" s="18"/>
      <c r="P36" s="18"/>
      <c r="Q36" s="18"/>
      <c r="R36" s="18"/>
      <c r="S36" s="18"/>
      <c r="T36" s="18"/>
      <c r="U36" s="18"/>
      <c r="V36" s="18"/>
      <c r="W36" s="18"/>
      <c r="X36" s="18"/>
      <c r="Y36" s="18"/>
      <c r="Z36" s="18"/>
    </row>
    <row r="37" spans="1:26" ht="14.25" customHeight="1" x14ac:dyDescent="0.25">
      <c r="A37" s="53"/>
      <c r="B37" s="3" t="s">
        <v>45</v>
      </c>
      <c r="C37" s="70">
        <v>0</v>
      </c>
      <c r="D37" s="1"/>
      <c r="E37" s="1"/>
      <c r="F37" s="1"/>
      <c r="G37" s="1"/>
      <c r="H37" s="1"/>
      <c r="I37" s="1"/>
      <c r="J37" s="1"/>
      <c r="K37" s="1"/>
      <c r="L37" s="1"/>
      <c r="M37" s="1"/>
      <c r="N37" s="1"/>
      <c r="O37" s="1"/>
      <c r="P37" s="1"/>
      <c r="Q37" s="1"/>
      <c r="R37" s="1"/>
      <c r="S37" s="1"/>
      <c r="T37" s="1"/>
      <c r="U37" s="1"/>
      <c r="V37" s="1"/>
      <c r="W37" s="1"/>
      <c r="X37" s="1"/>
      <c r="Y37" s="1"/>
      <c r="Z37" s="1"/>
    </row>
    <row r="38" spans="1:26" ht="15" customHeight="1" x14ac:dyDescent="0.25">
      <c r="A38" s="53"/>
      <c r="B38" s="3" t="s">
        <v>46</v>
      </c>
      <c r="C38" s="70">
        <v>0</v>
      </c>
      <c r="D38" s="1"/>
      <c r="E38" s="1">
        <v>135</v>
      </c>
      <c r="F38" s="1">
        <v>100</v>
      </c>
      <c r="G38" s="1"/>
      <c r="H38" s="1"/>
      <c r="I38" s="1"/>
      <c r="J38" s="1"/>
      <c r="K38" s="1"/>
      <c r="L38" s="1"/>
      <c r="M38" s="1"/>
      <c r="N38" s="1"/>
      <c r="O38" s="1"/>
      <c r="P38" s="1"/>
      <c r="Q38" s="1"/>
      <c r="R38" s="1"/>
      <c r="S38" s="1"/>
      <c r="T38" s="1"/>
      <c r="U38" s="1"/>
      <c r="V38" s="1"/>
      <c r="W38" s="1"/>
      <c r="X38" s="1"/>
      <c r="Y38" s="1"/>
      <c r="Z38" s="1"/>
    </row>
    <row r="39" spans="1:26" ht="14.25" customHeight="1" x14ac:dyDescent="0.25">
      <c r="A39" s="53"/>
      <c r="B39" s="3" t="s">
        <v>47</v>
      </c>
      <c r="C39" s="70">
        <v>0</v>
      </c>
      <c r="D39" s="1"/>
      <c r="E39" s="1">
        <v>120</v>
      </c>
      <c r="F39" s="1">
        <f>E39*F38/E38</f>
        <v>88.888888888888886</v>
      </c>
      <c r="G39" s="1"/>
      <c r="H39" s="1"/>
      <c r="I39" s="1"/>
      <c r="J39" s="1"/>
      <c r="K39" s="1"/>
      <c r="L39" s="1"/>
      <c r="M39" s="1"/>
      <c r="N39" s="1"/>
      <c r="O39" s="1"/>
      <c r="P39" s="1"/>
      <c r="Q39" s="1"/>
      <c r="R39" s="1"/>
      <c r="S39" s="1"/>
      <c r="T39" s="1"/>
      <c r="U39" s="1"/>
      <c r="V39" s="1"/>
      <c r="W39" s="1"/>
      <c r="X39" s="1"/>
      <c r="Y39" s="1"/>
      <c r="Z39" s="1"/>
    </row>
    <row r="40" spans="1:26" ht="15" customHeight="1" x14ac:dyDescent="0.25">
      <c r="A40" s="53"/>
      <c r="B40" s="3" t="s">
        <v>48</v>
      </c>
      <c r="C40" s="70">
        <f>+C31</f>
        <v>2200000</v>
      </c>
      <c r="D40" s="1"/>
      <c r="E40" s="1"/>
      <c r="F40" s="1"/>
      <c r="G40" s="1"/>
      <c r="H40" s="1"/>
      <c r="I40" s="1"/>
      <c r="J40" s="1"/>
      <c r="K40" s="1"/>
      <c r="L40" s="1"/>
      <c r="M40" s="1"/>
      <c r="N40" s="1"/>
      <c r="O40" s="1"/>
      <c r="P40" s="1"/>
      <c r="Q40" s="1"/>
      <c r="R40" s="1"/>
      <c r="S40" s="1"/>
      <c r="T40" s="1"/>
      <c r="U40" s="1"/>
      <c r="V40" s="1"/>
      <c r="W40" s="1"/>
      <c r="X40" s="1"/>
      <c r="Y40" s="1"/>
      <c r="Z40" s="1"/>
    </row>
    <row r="41" spans="1:26" ht="15" customHeight="1" x14ac:dyDescent="0.25">
      <c r="A41" s="53"/>
      <c r="B41" s="3" t="s">
        <v>49</v>
      </c>
      <c r="C41" s="17">
        <f>+C32</f>
        <v>0</v>
      </c>
      <c r="D41" s="1"/>
      <c r="E41" s="1"/>
      <c r="F41" s="1"/>
      <c r="G41" s="1">
        <f>100/6</f>
        <v>16.666666666666668</v>
      </c>
      <c r="H41" s="1"/>
      <c r="I41" s="1"/>
      <c r="J41" s="1"/>
      <c r="K41" s="1"/>
      <c r="L41" s="1"/>
      <c r="M41" s="1"/>
      <c r="N41" s="1"/>
      <c r="O41" s="1"/>
      <c r="P41" s="1"/>
      <c r="Q41" s="1"/>
      <c r="R41" s="1"/>
      <c r="S41" s="1"/>
      <c r="T41" s="1"/>
      <c r="U41" s="1"/>
      <c r="V41" s="1"/>
      <c r="W41" s="1"/>
      <c r="X41" s="1"/>
      <c r="Y41" s="1"/>
      <c r="Z41" s="1"/>
    </row>
    <row r="42" spans="1:26" ht="14.25" customHeight="1" x14ac:dyDescent="0.2">
      <c r="A42" s="53"/>
      <c r="B42" s="67" t="s">
        <v>50</v>
      </c>
      <c r="C42" s="44"/>
      <c r="D42" s="1"/>
      <c r="E42" s="1">
        <v>8</v>
      </c>
      <c r="F42" s="1">
        <v>100</v>
      </c>
      <c r="G42" s="1"/>
      <c r="H42" s="1"/>
      <c r="I42" s="1"/>
      <c r="J42" s="1"/>
      <c r="K42" s="1"/>
      <c r="L42" s="1"/>
      <c r="M42" s="1"/>
      <c r="N42" s="1"/>
      <c r="O42" s="1"/>
      <c r="P42" s="1"/>
      <c r="Q42" s="1"/>
      <c r="R42" s="1"/>
      <c r="S42" s="1"/>
      <c r="T42" s="1"/>
      <c r="U42" s="1"/>
      <c r="V42" s="1"/>
      <c r="W42" s="1"/>
      <c r="X42" s="1"/>
      <c r="Y42" s="1"/>
      <c r="Z42" s="1"/>
    </row>
    <row r="43" spans="1:26" ht="15" customHeight="1" x14ac:dyDescent="0.25">
      <c r="A43" s="51"/>
      <c r="B43" s="3" t="s">
        <v>51</v>
      </c>
      <c r="C43" s="40">
        <v>0.25</v>
      </c>
      <c r="D43" s="1"/>
      <c r="E43" s="1">
        <v>1</v>
      </c>
      <c r="F43" s="19">
        <f>+E43*F42/E42</f>
        <v>12.5</v>
      </c>
      <c r="G43" s="1"/>
      <c r="H43" s="1"/>
      <c r="I43" s="1"/>
      <c r="J43" s="1"/>
      <c r="K43" s="1"/>
      <c r="L43" s="1"/>
      <c r="M43" s="1"/>
      <c r="N43" s="1"/>
      <c r="O43" s="1"/>
      <c r="P43" s="1"/>
      <c r="Q43" s="1"/>
      <c r="R43" s="1"/>
      <c r="S43" s="1"/>
      <c r="T43" s="1"/>
      <c r="U43" s="1"/>
      <c r="V43" s="1"/>
      <c r="W43" s="1"/>
      <c r="X43" s="1"/>
      <c r="Y43" s="1"/>
      <c r="Z43" s="1"/>
    </row>
    <row r="44" spans="1:26" ht="73.5" customHeight="1" x14ac:dyDescent="0.2">
      <c r="A44" s="56" t="s">
        <v>52</v>
      </c>
      <c r="B44" s="48" t="s">
        <v>76</v>
      </c>
      <c r="C44" s="44"/>
      <c r="D44" s="1"/>
      <c r="E44" s="1"/>
      <c r="F44" s="1">
        <f>5*30</f>
        <v>150</v>
      </c>
      <c r="G44" s="1"/>
      <c r="H44" s="1"/>
      <c r="I44" s="1"/>
      <c r="J44" s="1"/>
      <c r="K44" s="1"/>
      <c r="L44" s="1"/>
      <c r="M44" s="1"/>
      <c r="N44" s="1"/>
      <c r="O44" s="1"/>
      <c r="P44" s="1"/>
      <c r="Q44" s="1"/>
      <c r="R44" s="1"/>
      <c r="S44" s="1"/>
      <c r="T44" s="1"/>
      <c r="U44" s="1"/>
      <c r="V44" s="1"/>
      <c r="W44" s="1"/>
      <c r="X44" s="1"/>
      <c r="Y44" s="1"/>
      <c r="Z44" s="1"/>
    </row>
    <row r="45" spans="1:26" ht="73.5" customHeight="1" x14ac:dyDescent="0.2">
      <c r="A45" s="53"/>
      <c r="B45" s="58" t="s">
        <v>81</v>
      </c>
      <c r="C45" s="47"/>
      <c r="D45" s="1"/>
      <c r="E45" s="1"/>
      <c r="F45" s="1">
        <f>F44+5</f>
        <v>155</v>
      </c>
      <c r="G45" s="1"/>
      <c r="H45" s="1"/>
      <c r="I45" s="1"/>
      <c r="J45" s="1"/>
      <c r="K45" s="1"/>
      <c r="L45" s="1"/>
      <c r="M45" s="1"/>
      <c r="N45" s="1"/>
      <c r="O45" s="1"/>
      <c r="P45" s="1"/>
      <c r="Q45" s="1"/>
      <c r="R45" s="1"/>
      <c r="S45" s="1"/>
      <c r="T45" s="1"/>
      <c r="U45" s="1"/>
      <c r="V45" s="1"/>
      <c r="W45" s="1"/>
      <c r="X45" s="1"/>
      <c r="Y45" s="1"/>
      <c r="Z45" s="1"/>
    </row>
    <row r="46" spans="1:26" ht="52.5" customHeight="1" x14ac:dyDescent="0.2">
      <c r="A46" s="53"/>
      <c r="B46" s="48" t="s">
        <v>77</v>
      </c>
      <c r="C46" s="44"/>
      <c r="D46" s="1"/>
      <c r="E46" s="1"/>
      <c r="F46" s="1"/>
      <c r="G46" s="1"/>
      <c r="H46" s="1"/>
      <c r="I46" s="1"/>
      <c r="J46" s="1"/>
      <c r="K46" s="1"/>
      <c r="L46" s="1"/>
      <c r="M46" s="1"/>
      <c r="N46" s="1"/>
      <c r="O46" s="1"/>
      <c r="P46" s="1"/>
      <c r="Q46" s="1"/>
      <c r="R46" s="1"/>
      <c r="S46" s="1"/>
      <c r="T46" s="1"/>
      <c r="U46" s="1"/>
      <c r="V46" s="1"/>
      <c r="W46" s="1"/>
      <c r="X46" s="1"/>
      <c r="Y46" s="1"/>
      <c r="Z46" s="1"/>
    </row>
    <row r="47" spans="1:26" ht="68.25" customHeight="1" x14ac:dyDescent="0.2">
      <c r="A47" s="53"/>
      <c r="B47" s="45" t="s">
        <v>80</v>
      </c>
      <c r="C47" s="44"/>
      <c r="D47" s="1"/>
      <c r="E47" s="1"/>
      <c r="F47" s="1"/>
      <c r="G47" s="1"/>
      <c r="H47" s="1"/>
      <c r="I47" s="1"/>
      <c r="J47" s="1"/>
      <c r="K47" s="1"/>
      <c r="L47" s="1"/>
      <c r="M47" s="1"/>
      <c r="N47" s="1"/>
      <c r="O47" s="1"/>
      <c r="P47" s="1"/>
      <c r="Q47" s="1"/>
      <c r="R47" s="1"/>
      <c r="S47" s="1"/>
      <c r="T47" s="1"/>
      <c r="U47" s="1"/>
      <c r="V47" s="1"/>
      <c r="W47" s="1"/>
      <c r="X47" s="1"/>
      <c r="Y47" s="1"/>
      <c r="Z47" s="1"/>
    </row>
    <row r="48" spans="1:26" ht="63.75" customHeight="1" x14ac:dyDescent="0.2">
      <c r="A48" s="53"/>
      <c r="B48" s="48" t="s">
        <v>78</v>
      </c>
      <c r="C48" s="44"/>
      <c r="D48" s="1"/>
      <c r="E48" s="1"/>
      <c r="F48" s="1"/>
      <c r="G48" s="1"/>
      <c r="H48" s="1"/>
      <c r="I48" s="1"/>
      <c r="J48" s="1"/>
      <c r="K48" s="1"/>
      <c r="L48" s="1"/>
      <c r="M48" s="1"/>
      <c r="N48" s="1"/>
      <c r="O48" s="1"/>
      <c r="P48" s="1"/>
      <c r="Q48" s="1"/>
      <c r="R48" s="1"/>
      <c r="S48" s="1"/>
      <c r="T48" s="1"/>
      <c r="U48" s="1"/>
      <c r="V48" s="1"/>
      <c r="W48" s="1"/>
      <c r="X48" s="1"/>
      <c r="Y48" s="1"/>
      <c r="Z48" s="1"/>
    </row>
    <row r="49" spans="1:26" ht="51.75" customHeight="1" x14ac:dyDescent="0.2">
      <c r="A49" s="53"/>
      <c r="B49" s="45" t="s">
        <v>82</v>
      </c>
      <c r="C49" s="44"/>
      <c r="D49" s="1"/>
      <c r="E49" s="1"/>
      <c r="F49" s="1"/>
      <c r="G49" s="1"/>
      <c r="H49" s="1"/>
      <c r="I49" s="1"/>
      <c r="J49" s="1"/>
      <c r="K49" s="1"/>
      <c r="L49" s="1"/>
      <c r="M49" s="1"/>
      <c r="N49" s="1"/>
      <c r="O49" s="1"/>
      <c r="P49" s="1"/>
      <c r="Q49" s="1"/>
      <c r="R49" s="1"/>
      <c r="S49" s="1"/>
      <c r="T49" s="1"/>
      <c r="U49" s="1"/>
      <c r="V49" s="1"/>
      <c r="W49" s="1"/>
      <c r="X49" s="1"/>
      <c r="Y49" s="1"/>
      <c r="Z49" s="1"/>
    </row>
    <row r="50" spans="1:26" ht="59.25" customHeight="1" x14ac:dyDescent="0.2">
      <c r="A50" s="53"/>
      <c r="B50" s="48" t="s">
        <v>73</v>
      </c>
      <c r="C50" s="44"/>
      <c r="D50" s="1"/>
      <c r="E50" s="1"/>
      <c r="F50" s="1"/>
      <c r="G50" s="1"/>
      <c r="H50" s="1"/>
      <c r="I50" s="1"/>
      <c r="J50" s="1"/>
      <c r="K50" s="1"/>
      <c r="L50" s="1"/>
      <c r="M50" s="1"/>
      <c r="N50" s="1"/>
      <c r="O50" s="1"/>
      <c r="P50" s="1"/>
      <c r="Q50" s="1"/>
      <c r="R50" s="1"/>
      <c r="S50" s="1"/>
      <c r="T50" s="1"/>
      <c r="U50" s="1"/>
      <c r="V50" s="1"/>
      <c r="W50" s="1"/>
      <c r="X50" s="1"/>
      <c r="Y50" s="1"/>
      <c r="Z50" s="1"/>
    </row>
    <row r="51" spans="1:26" ht="48.75" customHeight="1" x14ac:dyDescent="0.2">
      <c r="A51" s="53"/>
      <c r="B51" s="45" t="s">
        <v>84</v>
      </c>
      <c r="C51" s="44"/>
      <c r="D51" s="1"/>
      <c r="E51" s="1"/>
      <c r="F51" s="1"/>
      <c r="G51" s="1"/>
      <c r="H51" s="1"/>
      <c r="I51" s="1"/>
      <c r="J51" s="1"/>
      <c r="K51" s="1"/>
      <c r="L51" s="1"/>
      <c r="M51" s="1"/>
      <c r="N51" s="1"/>
      <c r="O51" s="1"/>
      <c r="P51" s="1"/>
      <c r="Q51" s="1"/>
      <c r="R51" s="1"/>
      <c r="S51" s="1"/>
      <c r="T51" s="1"/>
      <c r="U51" s="1"/>
      <c r="V51" s="1"/>
      <c r="W51" s="1"/>
      <c r="X51" s="1"/>
      <c r="Y51" s="1"/>
      <c r="Z51" s="1"/>
    </row>
    <row r="52" spans="1:26" ht="61.5" customHeight="1" x14ac:dyDescent="0.2">
      <c r="A52" s="53"/>
      <c r="B52" s="48" t="s">
        <v>79</v>
      </c>
      <c r="C52" s="44"/>
      <c r="D52" s="1"/>
      <c r="E52" s="1"/>
      <c r="F52" s="1"/>
      <c r="G52" s="1"/>
      <c r="H52" s="1"/>
      <c r="I52" s="1"/>
      <c r="J52" s="1"/>
      <c r="K52" s="1"/>
      <c r="L52" s="1"/>
      <c r="M52" s="1"/>
      <c r="N52" s="1"/>
      <c r="O52" s="1"/>
      <c r="P52" s="1"/>
      <c r="Q52" s="1"/>
      <c r="R52" s="1"/>
      <c r="S52" s="1"/>
      <c r="T52" s="1"/>
      <c r="U52" s="1"/>
      <c r="V52" s="1"/>
      <c r="W52" s="1"/>
      <c r="X52" s="1"/>
      <c r="Y52" s="1"/>
      <c r="Z52" s="1"/>
    </row>
    <row r="53" spans="1:26" ht="54.75" customHeight="1" x14ac:dyDescent="0.2">
      <c r="A53" s="53"/>
      <c r="B53" s="45" t="s">
        <v>83</v>
      </c>
      <c r="C53" s="44"/>
      <c r="D53" s="1"/>
      <c r="E53" s="1"/>
      <c r="F53" s="1"/>
      <c r="G53" s="1"/>
      <c r="H53" s="1"/>
      <c r="I53" s="1"/>
      <c r="J53" s="1"/>
      <c r="K53" s="1"/>
      <c r="L53" s="1"/>
      <c r="M53" s="1"/>
      <c r="N53" s="1"/>
      <c r="O53" s="1"/>
      <c r="P53" s="1"/>
      <c r="Q53" s="1"/>
      <c r="R53" s="1"/>
      <c r="S53" s="1"/>
      <c r="T53" s="1"/>
      <c r="U53" s="1"/>
      <c r="V53" s="1"/>
      <c r="W53" s="1"/>
      <c r="X53" s="1"/>
      <c r="Y53" s="1"/>
      <c r="Z53" s="1"/>
    </row>
    <row r="54" spans="1:26" ht="42.75" customHeight="1" x14ac:dyDescent="0.2">
      <c r="A54" s="53"/>
      <c r="B54" s="48" t="s">
        <v>74</v>
      </c>
      <c r="C54" s="44"/>
      <c r="D54" s="1"/>
      <c r="E54" s="1"/>
      <c r="F54" s="1"/>
      <c r="G54" s="1"/>
      <c r="H54" s="1"/>
      <c r="I54" s="1"/>
      <c r="J54" s="1"/>
      <c r="K54" s="1"/>
      <c r="L54" s="1"/>
      <c r="M54" s="1"/>
      <c r="N54" s="1"/>
      <c r="O54" s="1"/>
      <c r="P54" s="1"/>
      <c r="Q54" s="1"/>
      <c r="R54" s="1"/>
      <c r="S54" s="1"/>
      <c r="T54" s="1"/>
      <c r="U54" s="1"/>
      <c r="V54" s="1"/>
      <c r="W54" s="1"/>
      <c r="X54" s="1"/>
      <c r="Y54" s="1"/>
      <c r="Z54" s="1"/>
    </row>
    <row r="55" spans="1:26" ht="71.25" customHeight="1" x14ac:dyDescent="0.2">
      <c r="A55" s="53"/>
      <c r="B55" s="45" t="s">
        <v>85</v>
      </c>
      <c r="C55" s="44"/>
      <c r="D55" s="1"/>
      <c r="E55" s="1"/>
      <c r="F55" s="1"/>
      <c r="G55" s="1"/>
      <c r="H55" s="1"/>
      <c r="I55" s="1"/>
      <c r="J55" s="1"/>
      <c r="K55" s="1"/>
      <c r="L55" s="1"/>
      <c r="M55" s="1"/>
      <c r="N55" s="1"/>
      <c r="O55" s="1"/>
      <c r="P55" s="1"/>
      <c r="Q55" s="1"/>
      <c r="R55" s="1"/>
      <c r="S55" s="1"/>
      <c r="T55" s="1"/>
      <c r="U55" s="1"/>
      <c r="V55" s="1"/>
      <c r="W55" s="1"/>
      <c r="X55" s="1"/>
      <c r="Y55" s="1"/>
      <c r="Z55" s="1"/>
    </row>
    <row r="56" spans="1:26" ht="22.5" customHeight="1" x14ac:dyDescent="0.2">
      <c r="A56" s="20" t="s">
        <v>53</v>
      </c>
      <c r="B56" s="21"/>
      <c r="C56" s="46" t="str">
        <f>C3</f>
        <v xml:space="preserve">PRESTACIÓN DE SERVICIOS PROFESIONALES No.   110.10.01.0120 DE AGOSTO 24 DEL 2021.  </v>
      </c>
      <c r="D56" s="1"/>
      <c r="E56" s="1"/>
      <c r="F56" s="1"/>
      <c r="G56" s="1"/>
      <c r="H56" s="1"/>
      <c r="I56" s="1"/>
      <c r="J56" s="1"/>
      <c r="K56" s="1"/>
      <c r="L56" s="1"/>
      <c r="M56" s="1"/>
      <c r="N56" s="1"/>
      <c r="O56" s="1"/>
      <c r="P56" s="1"/>
      <c r="Q56" s="1"/>
      <c r="R56" s="1"/>
      <c r="S56" s="1"/>
      <c r="T56" s="1"/>
      <c r="U56" s="1"/>
      <c r="V56" s="1"/>
      <c r="W56" s="1"/>
      <c r="X56" s="1"/>
      <c r="Y56" s="1"/>
      <c r="Z56" s="1"/>
    </row>
    <row r="57" spans="1:26" ht="19.5" customHeight="1" x14ac:dyDescent="0.2">
      <c r="A57" s="22" t="s">
        <v>54</v>
      </c>
      <c r="B57" s="21"/>
      <c r="C57" s="47"/>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23" t="s">
        <v>55</v>
      </c>
      <c r="B58" s="24"/>
      <c r="C58" s="25"/>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2">
      <c r="A59" s="49" t="str">
        <f>B3</f>
        <v>Del 24 de AGOSTO  al 23 de SEPTIEMBRE del 2021</v>
      </c>
      <c r="B59" s="43"/>
      <c r="C59" s="44"/>
      <c r="D59" s="1"/>
      <c r="E59" s="1"/>
      <c r="F59" s="1"/>
      <c r="G59" s="1"/>
      <c r="H59" s="1"/>
      <c r="I59" s="1"/>
      <c r="J59" s="1"/>
      <c r="K59" s="1"/>
      <c r="L59" s="1"/>
      <c r="M59" s="1"/>
      <c r="N59" s="1"/>
      <c r="O59" s="1"/>
      <c r="P59" s="1"/>
      <c r="Q59" s="1"/>
      <c r="R59" s="1"/>
      <c r="S59" s="1"/>
      <c r="T59" s="1"/>
      <c r="U59" s="1"/>
      <c r="V59" s="1"/>
      <c r="W59" s="1"/>
      <c r="X59" s="1"/>
      <c r="Y59" s="1"/>
      <c r="Z59" s="1"/>
    </row>
    <row r="60" spans="1:26" ht="31.5" customHeight="1" x14ac:dyDescent="0.2">
      <c r="A60" s="26" t="s">
        <v>56</v>
      </c>
      <c r="B60" s="54" t="s">
        <v>57</v>
      </c>
      <c r="C60" s="55"/>
      <c r="D60" s="1"/>
      <c r="E60" s="1"/>
      <c r="F60" s="1"/>
      <c r="G60" s="1"/>
      <c r="H60" s="1"/>
      <c r="I60" s="1"/>
      <c r="J60" s="1"/>
      <c r="K60" s="1"/>
      <c r="L60" s="1"/>
      <c r="M60" s="1"/>
      <c r="N60" s="1"/>
      <c r="O60" s="1"/>
      <c r="P60" s="1"/>
      <c r="Q60" s="1"/>
      <c r="R60" s="1"/>
      <c r="S60" s="1"/>
      <c r="T60" s="1"/>
      <c r="U60" s="1"/>
      <c r="V60" s="1"/>
      <c r="W60" s="1"/>
      <c r="X60" s="1"/>
      <c r="Y60" s="1"/>
      <c r="Z60" s="1"/>
    </row>
    <row r="61" spans="1:26" ht="41.25" customHeight="1" x14ac:dyDescent="0.2">
      <c r="A61" s="27" t="s">
        <v>58</v>
      </c>
      <c r="B61" s="45" t="s">
        <v>59</v>
      </c>
      <c r="C61" s="44"/>
      <c r="D61" s="1"/>
      <c r="E61" s="1"/>
      <c r="F61" s="1"/>
      <c r="G61" s="1"/>
      <c r="H61" s="1"/>
      <c r="I61" s="1"/>
      <c r="J61" s="1"/>
      <c r="K61" s="1"/>
      <c r="L61" s="1"/>
      <c r="M61" s="1"/>
      <c r="N61" s="1"/>
      <c r="O61" s="1"/>
      <c r="P61" s="1"/>
      <c r="Q61" s="1"/>
      <c r="R61" s="1"/>
      <c r="S61" s="1"/>
      <c r="T61" s="1"/>
      <c r="U61" s="1"/>
      <c r="V61" s="1"/>
      <c r="W61" s="1"/>
      <c r="X61" s="1"/>
      <c r="Y61" s="1"/>
      <c r="Z61" s="1"/>
    </row>
    <row r="62" spans="1:26" ht="19.5" customHeight="1" x14ac:dyDescent="0.2">
      <c r="A62" s="56" t="s">
        <v>60</v>
      </c>
      <c r="B62" s="57" t="s">
        <v>75</v>
      </c>
      <c r="C62" s="44"/>
      <c r="D62" s="1"/>
      <c r="E62" s="1"/>
      <c r="F62" s="1"/>
      <c r="G62" s="1"/>
      <c r="H62" s="1"/>
      <c r="I62" s="1"/>
      <c r="J62" s="1"/>
      <c r="K62" s="1"/>
      <c r="L62" s="1"/>
      <c r="M62" s="1"/>
      <c r="N62" s="1"/>
      <c r="O62" s="1"/>
      <c r="P62" s="1"/>
      <c r="Q62" s="1"/>
      <c r="R62" s="1"/>
      <c r="S62" s="1"/>
      <c r="T62" s="1"/>
      <c r="U62" s="1"/>
      <c r="V62" s="1"/>
      <c r="W62" s="1"/>
      <c r="X62" s="1"/>
      <c r="Y62" s="1"/>
      <c r="Z62" s="1"/>
    </row>
    <row r="63" spans="1:26" ht="24.75" hidden="1" customHeight="1" x14ac:dyDescent="0.2">
      <c r="A63" s="53"/>
      <c r="B63" s="28"/>
      <c r="C63" s="29"/>
      <c r="D63" s="1"/>
      <c r="E63" s="1"/>
      <c r="F63" s="1"/>
      <c r="G63" s="1"/>
      <c r="H63" s="1"/>
      <c r="I63" s="1"/>
      <c r="J63" s="1"/>
      <c r="K63" s="1"/>
      <c r="L63" s="1"/>
      <c r="M63" s="1"/>
      <c r="N63" s="1"/>
      <c r="O63" s="1"/>
      <c r="P63" s="1"/>
      <c r="Q63" s="1"/>
      <c r="R63" s="1"/>
      <c r="S63" s="1"/>
      <c r="T63" s="1"/>
      <c r="U63" s="1"/>
      <c r="V63" s="1"/>
      <c r="W63" s="1"/>
      <c r="X63" s="1"/>
      <c r="Y63" s="1"/>
      <c r="Z63" s="1"/>
    </row>
    <row r="64" spans="1:26" ht="9" hidden="1" customHeight="1" x14ac:dyDescent="0.2">
      <c r="A64" s="51"/>
      <c r="B64" s="28"/>
      <c r="C64" s="29"/>
      <c r="D64" s="1"/>
      <c r="E64" s="1"/>
      <c r="F64" s="1"/>
      <c r="G64" s="1"/>
      <c r="H64" s="1"/>
      <c r="I64" s="1"/>
      <c r="J64" s="1"/>
      <c r="K64" s="1"/>
      <c r="L64" s="1"/>
      <c r="M64" s="1"/>
      <c r="N64" s="1"/>
      <c r="O64" s="1"/>
      <c r="P64" s="1"/>
      <c r="Q64" s="1"/>
      <c r="R64" s="1"/>
      <c r="S64" s="1"/>
      <c r="T64" s="1"/>
      <c r="U64" s="1"/>
      <c r="V64" s="1"/>
      <c r="W64" s="1"/>
      <c r="X64" s="1"/>
      <c r="Y64" s="1"/>
      <c r="Z64" s="1"/>
    </row>
    <row r="65" spans="1:26" ht="12" customHeight="1" x14ac:dyDescent="0.2">
      <c r="A65" s="42" t="s">
        <v>61</v>
      </c>
      <c r="B65" s="43"/>
      <c r="C65" s="44"/>
      <c r="D65" s="1"/>
      <c r="E65" s="1"/>
      <c r="F65" s="1"/>
      <c r="G65" s="1"/>
      <c r="H65" s="1"/>
      <c r="I65" s="1"/>
      <c r="J65" s="1"/>
      <c r="K65" s="1"/>
      <c r="L65" s="1"/>
      <c r="M65" s="1"/>
      <c r="N65" s="1"/>
      <c r="O65" s="1"/>
      <c r="P65" s="1"/>
      <c r="Q65" s="1"/>
      <c r="R65" s="1"/>
      <c r="S65" s="1"/>
      <c r="T65" s="1"/>
      <c r="U65" s="1"/>
      <c r="V65" s="1"/>
      <c r="W65" s="1"/>
      <c r="X65" s="1"/>
      <c r="Y65" s="1"/>
      <c r="Z65" s="1"/>
    </row>
    <row r="66" spans="1:26" ht="20.25" customHeight="1" x14ac:dyDescent="0.2">
      <c r="A66" s="30"/>
      <c r="B66" s="31"/>
      <c r="C66" s="32"/>
      <c r="D66" s="1"/>
      <c r="E66" s="1"/>
      <c r="F66" s="1"/>
      <c r="G66" s="1"/>
      <c r="H66" s="1"/>
      <c r="I66" s="1"/>
      <c r="J66" s="1"/>
      <c r="K66" s="1"/>
      <c r="L66" s="1"/>
      <c r="M66" s="1"/>
      <c r="N66" s="1"/>
      <c r="O66" s="1"/>
      <c r="P66" s="1"/>
      <c r="Q66" s="1"/>
      <c r="R66" s="1"/>
      <c r="S66" s="1"/>
      <c r="T66" s="1"/>
      <c r="U66" s="1"/>
      <c r="V66" s="1"/>
      <c r="W66" s="1"/>
      <c r="X66" s="1"/>
      <c r="Y66" s="1"/>
      <c r="Z66" s="1"/>
    </row>
    <row r="67" spans="1:26" ht="1.5" customHeight="1" x14ac:dyDescent="0.2">
      <c r="A67" s="30"/>
      <c r="B67" s="31"/>
      <c r="C67" s="32"/>
      <c r="D67" s="1"/>
      <c r="E67" s="1"/>
      <c r="F67" s="1"/>
      <c r="G67" s="1"/>
      <c r="H67" s="1"/>
      <c r="I67" s="1"/>
      <c r="J67" s="1"/>
      <c r="K67" s="1"/>
      <c r="L67" s="1"/>
      <c r="M67" s="1"/>
      <c r="N67" s="1"/>
      <c r="O67" s="1"/>
      <c r="P67" s="1"/>
      <c r="Q67" s="1"/>
      <c r="R67" s="1"/>
      <c r="S67" s="1"/>
      <c r="T67" s="1"/>
      <c r="U67" s="1"/>
      <c r="V67" s="1"/>
      <c r="W67" s="1"/>
      <c r="X67" s="1"/>
      <c r="Y67" s="1"/>
      <c r="Z67" s="1"/>
    </row>
    <row r="68" spans="1:26" ht="19.5" customHeight="1" x14ac:dyDescent="0.2">
      <c r="A68" s="33"/>
      <c r="B68" s="34" t="str">
        <f>+B8</f>
        <v>YADIRA ESCOBAR HEREDIA</v>
      </c>
      <c r="C68" s="35"/>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36"/>
      <c r="B69" s="37" t="s">
        <v>62</v>
      </c>
      <c r="C69" s="38"/>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3"/>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3"/>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3"/>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3"/>
      <c r="D73" s="1"/>
      <c r="E73" s="13"/>
      <c r="F73" s="13"/>
      <c r="G73" s="13"/>
      <c r="H73" s="1"/>
      <c r="I73" s="1"/>
      <c r="J73" s="1"/>
      <c r="K73" s="1"/>
      <c r="L73" s="1"/>
      <c r="M73" s="1"/>
      <c r="N73" s="1"/>
      <c r="O73" s="1"/>
      <c r="P73" s="1"/>
      <c r="Q73" s="1"/>
      <c r="R73" s="1"/>
      <c r="S73" s="1"/>
      <c r="T73" s="1"/>
      <c r="U73" s="1"/>
      <c r="V73" s="1"/>
      <c r="W73" s="1"/>
      <c r="X73" s="1"/>
      <c r="Y73" s="1"/>
      <c r="Z73" s="1"/>
    </row>
    <row r="74" spans="1:26" ht="15.75" customHeight="1" x14ac:dyDescent="0.2">
      <c r="A74" s="1"/>
      <c r="B74" s="1"/>
      <c r="C74" s="13"/>
      <c r="D74" s="1"/>
      <c r="E74" s="13"/>
      <c r="F74" s="13"/>
      <c r="G74" s="13"/>
      <c r="H74" s="1"/>
      <c r="I74" s="1"/>
      <c r="J74" s="1"/>
      <c r="K74" s="1"/>
      <c r="L74" s="1"/>
      <c r="M74" s="1"/>
      <c r="N74" s="1"/>
      <c r="O74" s="1"/>
      <c r="P74" s="1"/>
      <c r="Q74" s="1"/>
      <c r="R74" s="1"/>
      <c r="S74" s="1"/>
      <c r="T74" s="1"/>
      <c r="U74" s="1"/>
      <c r="V74" s="1"/>
      <c r="W74" s="1"/>
      <c r="X74" s="1"/>
      <c r="Y74" s="1"/>
      <c r="Z74" s="1"/>
    </row>
    <row r="75" spans="1:26" ht="12.75" customHeight="1" x14ac:dyDescent="0.2">
      <c r="A75" s="1"/>
      <c r="B75" s="1"/>
      <c r="C75" s="13"/>
      <c r="D75" s="1"/>
      <c r="E75" s="13"/>
      <c r="F75" s="13"/>
      <c r="G75" s="13"/>
      <c r="H75" s="1"/>
      <c r="I75" s="1"/>
      <c r="J75" s="1"/>
      <c r="K75" s="1"/>
      <c r="L75" s="1"/>
      <c r="M75" s="1"/>
      <c r="N75" s="1"/>
      <c r="O75" s="1"/>
      <c r="P75" s="1"/>
      <c r="Q75" s="1"/>
      <c r="R75" s="1"/>
      <c r="S75" s="1"/>
      <c r="T75" s="1"/>
      <c r="U75" s="1"/>
      <c r="V75" s="1"/>
      <c r="W75" s="1"/>
      <c r="X75" s="1"/>
      <c r="Y75" s="1"/>
      <c r="Z75" s="1"/>
    </row>
    <row r="76" spans="1:26" ht="12.75" customHeight="1" x14ac:dyDescent="0.2">
      <c r="A76" s="1"/>
      <c r="B76" s="1"/>
      <c r="C76" s="13"/>
      <c r="D76" s="1"/>
      <c r="E76" s="13"/>
      <c r="F76" s="13"/>
      <c r="G76" s="13"/>
      <c r="H76" s="1"/>
      <c r="I76" s="1"/>
      <c r="J76" s="1"/>
      <c r="K76" s="1"/>
      <c r="L76" s="1"/>
      <c r="M76" s="1"/>
      <c r="N76" s="1"/>
      <c r="O76" s="1"/>
      <c r="P76" s="1"/>
      <c r="Q76" s="1"/>
      <c r="R76" s="1"/>
      <c r="S76" s="1"/>
      <c r="T76" s="1"/>
      <c r="U76" s="1"/>
      <c r="V76" s="1"/>
      <c r="W76" s="1"/>
      <c r="X76" s="1"/>
      <c r="Y76" s="1"/>
      <c r="Z76" s="1"/>
    </row>
    <row r="77" spans="1:26" ht="12.75" customHeight="1" x14ac:dyDescent="0.2">
      <c r="A77" s="1"/>
      <c r="B77" s="1"/>
      <c r="C77" s="13"/>
      <c r="D77" s="1"/>
      <c r="E77" s="13"/>
      <c r="F77" s="13"/>
      <c r="G77" s="13"/>
      <c r="H77" s="1"/>
      <c r="I77" s="1"/>
      <c r="J77" s="1"/>
      <c r="K77" s="1"/>
      <c r="L77" s="1"/>
      <c r="M77" s="1"/>
      <c r="N77" s="1"/>
      <c r="O77" s="1"/>
      <c r="P77" s="1"/>
      <c r="Q77" s="1"/>
      <c r="R77" s="1"/>
      <c r="S77" s="1"/>
      <c r="T77" s="1"/>
      <c r="U77" s="1"/>
      <c r="V77" s="1"/>
      <c r="W77" s="1"/>
      <c r="X77" s="1"/>
      <c r="Y77" s="1"/>
      <c r="Z77" s="1"/>
    </row>
    <row r="78" spans="1:26" ht="12.75" customHeight="1" x14ac:dyDescent="0.2">
      <c r="A78" s="1"/>
      <c r="B78" s="1"/>
      <c r="C78" s="13"/>
      <c r="D78" s="1"/>
      <c r="E78" s="13"/>
      <c r="F78" s="13"/>
      <c r="G78" s="13"/>
      <c r="H78" s="1"/>
      <c r="I78" s="1"/>
      <c r="J78" s="1"/>
      <c r="K78" s="1"/>
      <c r="L78" s="1"/>
      <c r="M78" s="1"/>
      <c r="N78" s="1"/>
      <c r="O78" s="1"/>
      <c r="P78" s="1"/>
      <c r="Q78" s="1"/>
      <c r="R78" s="1"/>
      <c r="S78" s="1"/>
      <c r="T78" s="1"/>
      <c r="U78" s="1"/>
      <c r="V78" s="1"/>
      <c r="W78" s="1"/>
      <c r="X78" s="1"/>
      <c r="Y78" s="1"/>
      <c r="Z78" s="1"/>
    </row>
    <row r="79" spans="1:26" ht="12.75" customHeight="1" x14ac:dyDescent="0.2">
      <c r="A79" s="1"/>
      <c r="B79" s="1"/>
      <c r="C79" s="13"/>
      <c r="D79" s="1"/>
      <c r="E79" s="13"/>
      <c r="F79" s="13"/>
      <c r="G79" s="13"/>
      <c r="H79" s="1"/>
      <c r="I79" s="1"/>
      <c r="J79" s="1"/>
      <c r="K79" s="1"/>
      <c r="L79" s="1"/>
      <c r="M79" s="1"/>
      <c r="N79" s="1"/>
      <c r="O79" s="1"/>
      <c r="P79" s="1"/>
      <c r="Q79" s="1"/>
      <c r="R79" s="1"/>
      <c r="S79" s="1"/>
      <c r="T79" s="1"/>
      <c r="U79" s="1"/>
      <c r="V79" s="1"/>
      <c r="W79" s="1"/>
      <c r="X79" s="1"/>
      <c r="Y79" s="1"/>
      <c r="Z79" s="1"/>
    </row>
    <row r="80" spans="1:26" ht="12.75" customHeight="1" x14ac:dyDescent="0.2">
      <c r="A80" s="1"/>
      <c r="B80" s="1"/>
      <c r="C80" s="13"/>
      <c r="D80" s="1"/>
      <c r="E80" s="13"/>
      <c r="F80" s="13"/>
      <c r="G80" s="13"/>
      <c r="H80" s="1"/>
      <c r="I80" s="1"/>
      <c r="J80" s="1"/>
      <c r="K80" s="1"/>
      <c r="L80" s="1"/>
      <c r="M80" s="1"/>
      <c r="N80" s="1"/>
      <c r="O80" s="1"/>
      <c r="P80" s="1"/>
      <c r="Q80" s="1"/>
      <c r="R80" s="1"/>
      <c r="S80" s="1"/>
      <c r="T80" s="1"/>
      <c r="U80" s="1"/>
      <c r="V80" s="1"/>
      <c r="W80" s="1"/>
      <c r="X80" s="1"/>
      <c r="Y80" s="1"/>
      <c r="Z80" s="1"/>
    </row>
    <row r="81" spans="1:26" ht="12.75" customHeight="1" x14ac:dyDescent="0.2">
      <c r="A81" s="1"/>
      <c r="B81" s="1"/>
      <c r="C81" s="13"/>
      <c r="D81" s="1"/>
      <c r="E81" s="13"/>
      <c r="F81" s="13"/>
      <c r="G81" s="13"/>
      <c r="H81" s="1"/>
      <c r="I81" s="1"/>
      <c r="J81" s="1"/>
      <c r="K81" s="1"/>
      <c r="L81" s="1"/>
      <c r="M81" s="1"/>
      <c r="N81" s="1"/>
      <c r="O81" s="1"/>
      <c r="P81" s="1"/>
      <c r="Q81" s="1"/>
      <c r="R81" s="1"/>
      <c r="S81" s="1"/>
      <c r="T81" s="1"/>
      <c r="U81" s="1"/>
      <c r="V81" s="1"/>
      <c r="W81" s="1"/>
      <c r="X81" s="1"/>
      <c r="Y81" s="1"/>
      <c r="Z81" s="1"/>
    </row>
    <row r="82" spans="1:26" ht="12.75" customHeight="1" x14ac:dyDescent="0.2">
      <c r="A82" s="1"/>
      <c r="B82" s="1"/>
      <c r="C82" s="13"/>
      <c r="D82" s="1"/>
      <c r="E82" s="13"/>
      <c r="F82" s="13"/>
      <c r="G82" s="13"/>
      <c r="H82" s="1"/>
      <c r="I82" s="1"/>
      <c r="J82" s="1"/>
      <c r="K82" s="1"/>
      <c r="L82" s="1"/>
      <c r="M82" s="1"/>
      <c r="N82" s="1"/>
      <c r="O82" s="1"/>
      <c r="P82" s="1"/>
      <c r="Q82" s="1"/>
      <c r="R82" s="1"/>
      <c r="S82" s="1"/>
      <c r="T82" s="1"/>
      <c r="U82" s="1"/>
      <c r="V82" s="1"/>
      <c r="W82" s="1"/>
      <c r="X82" s="1"/>
      <c r="Y82" s="1"/>
      <c r="Z82" s="1"/>
    </row>
    <row r="83" spans="1:26" ht="12.75" customHeight="1" x14ac:dyDescent="0.2">
      <c r="A83" s="1"/>
      <c r="B83" s="1"/>
      <c r="C83" s="13"/>
      <c r="D83" s="1"/>
      <c r="E83" s="13"/>
      <c r="F83" s="13"/>
      <c r="G83" s="13"/>
      <c r="H83" s="1"/>
      <c r="I83" s="1"/>
      <c r="J83" s="1"/>
      <c r="K83" s="1"/>
      <c r="L83" s="1"/>
      <c r="M83" s="1"/>
      <c r="N83" s="1"/>
      <c r="O83" s="1"/>
      <c r="P83" s="1"/>
      <c r="Q83" s="1"/>
      <c r="R83" s="1"/>
      <c r="S83" s="1"/>
      <c r="T83" s="1"/>
      <c r="U83" s="1"/>
      <c r="V83" s="1"/>
      <c r="W83" s="1"/>
      <c r="X83" s="1"/>
      <c r="Y83" s="1"/>
      <c r="Z83" s="1"/>
    </row>
    <row r="84" spans="1:26" ht="12.75" customHeight="1" x14ac:dyDescent="0.2">
      <c r="A84" s="1"/>
      <c r="B84" s="1"/>
      <c r="C84" s="13"/>
      <c r="D84" s="1"/>
      <c r="E84" s="13"/>
      <c r="F84" s="13"/>
      <c r="G84" s="13"/>
      <c r="H84" s="1"/>
      <c r="I84" s="1"/>
      <c r="J84" s="1"/>
      <c r="K84" s="1"/>
      <c r="L84" s="1"/>
      <c r="M84" s="1"/>
      <c r="N84" s="1"/>
      <c r="O84" s="1"/>
      <c r="P84" s="1"/>
      <c r="Q84" s="1"/>
      <c r="R84" s="1"/>
      <c r="S84" s="1"/>
      <c r="T84" s="1"/>
      <c r="U84" s="1"/>
      <c r="V84" s="1"/>
      <c r="W84" s="1"/>
      <c r="X84" s="1"/>
      <c r="Y84" s="1"/>
      <c r="Z84" s="1"/>
    </row>
    <row r="85" spans="1:26" ht="12.75" customHeight="1" x14ac:dyDescent="0.2">
      <c r="A85" s="1"/>
      <c r="B85" s="1"/>
      <c r="C85" s="13"/>
      <c r="D85" s="1"/>
      <c r="E85" s="13"/>
      <c r="F85" s="13"/>
      <c r="G85" s="13"/>
      <c r="H85" s="1"/>
      <c r="I85" s="1"/>
      <c r="J85" s="1"/>
      <c r="K85" s="1"/>
      <c r="L85" s="1"/>
      <c r="M85" s="1"/>
      <c r="N85" s="1"/>
      <c r="O85" s="1"/>
      <c r="P85" s="1"/>
      <c r="Q85" s="1"/>
      <c r="R85" s="1"/>
      <c r="S85" s="1"/>
      <c r="T85" s="1"/>
      <c r="U85" s="1"/>
      <c r="V85" s="1"/>
      <c r="W85" s="1"/>
      <c r="X85" s="1"/>
      <c r="Y85" s="1"/>
      <c r="Z85" s="1"/>
    </row>
    <row r="86" spans="1:26" ht="12.75" customHeight="1" x14ac:dyDescent="0.2">
      <c r="A86" s="1"/>
      <c r="B86" s="1"/>
      <c r="C86" s="13"/>
      <c r="D86" s="1"/>
      <c r="E86" s="13"/>
      <c r="F86" s="13"/>
      <c r="G86" s="13"/>
      <c r="H86" s="1"/>
      <c r="I86" s="1"/>
      <c r="J86" s="1"/>
      <c r="K86" s="1"/>
      <c r="L86" s="1"/>
      <c r="M86" s="1"/>
      <c r="N86" s="1"/>
      <c r="O86" s="1"/>
      <c r="P86" s="1"/>
      <c r="Q86" s="1"/>
      <c r="R86" s="1"/>
      <c r="S86" s="1"/>
      <c r="T86" s="1"/>
      <c r="U86" s="1"/>
      <c r="V86" s="1"/>
      <c r="W86" s="1"/>
      <c r="X86" s="1"/>
      <c r="Y86" s="1"/>
      <c r="Z86" s="1"/>
    </row>
    <row r="87" spans="1:26" ht="12.75" customHeight="1" x14ac:dyDescent="0.2">
      <c r="A87" s="1"/>
      <c r="B87" s="1"/>
      <c r="C87" s="13"/>
      <c r="D87" s="1"/>
      <c r="E87" s="13"/>
      <c r="F87" s="13"/>
      <c r="G87" s="13"/>
      <c r="H87" s="1"/>
      <c r="I87" s="1"/>
      <c r="J87" s="1"/>
      <c r="K87" s="1"/>
      <c r="L87" s="1"/>
      <c r="M87" s="1"/>
      <c r="N87" s="1"/>
      <c r="O87" s="1"/>
      <c r="P87" s="1"/>
      <c r="Q87" s="1"/>
      <c r="R87" s="1"/>
      <c r="S87" s="1"/>
      <c r="T87" s="1"/>
      <c r="U87" s="1"/>
      <c r="V87" s="1"/>
      <c r="W87" s="1"/>
      <c r="X87" s="1"/>
      <c r="Y87" s="1"/>
      <c r="Z87" s="1"/>
    </row>
    <row r="88" spans="1:26" ht="12.75" customHeight="1" x14ac:dyDescent="0.2">
      <c r="A88" s="1"/>
      <c r="B88" s="1"/>
      <c r="C88" s="13"/>
      <c r="D88" s="1"/>
      <c r="E88" s="13"/>
      <c r="F88" s="13"/>
      <c r="G88" s="13"/>
      <c r="H88" s="1"/>
      <c r="I88" s="1"/>
      <c r="J88" s="1"/>
      <c r="K88" s="1"/>
      <c r="L88" s="1"/>
      <c r="M88" s="1"/>
      <c r="N88" s="1"/>
      <c r="O88" s="1"/>
      <c r="P88" s="1"/>
      <c r="Q88" s="1"/>
      <c r="R88" s="1"/>
      <c r="S88" s="1"/>
      <c r="T88" s="1"/>
      <c r="U88" s="1"/>
      <c r="V88" s="1"/>
      <c r="W88" s="1"/>
      <c r="X88" s="1"/>
      <c r="Y88" s="1"/>
      <c r="Z88" s="1"/>
    </row>
    <row r="89" spans="1:26" ht="12.75" customHeight="1" x14ac:dyDescent="0.2">
      <c r="A89" s="1"/>
      <c r="B89" s="1"/>
      <c r="C89" s="13"/>
      <c r="D89" s="1"/>
      <c r="E89" s="13"/>
      <c r="F89" s="13"/>
      <c r="G89" s="13"/>
      <c r="H89" s="1"/>
      <c r="I89" s="1"/>
      <c r="J89" s="1"/>
      <c r="K89" s="1"/>
      <c r="L89" s="1"/>
      <c r="M89" s="1"/>
      <c r="N89" s="1"/>
      <c r="O89" s="1"/>
      <c r="P89" s="1"/>
      <c r="Q89" s="1"/>
      <c r="R89" s="1"/>
      <c r="S89" s="1"/>
      <c r="T89" s="1"/>
      <c r="U89" s="1"/>
      <c r="V89" s="1"/>
      <c r="W89" s="1"/>
      <c r="X89" s="1"/>
      <c r="Y89" s="1"/>
      <c r="Z89" s="1"/>
    </row>
    <row r="90" spans="1:26" ht="12.75" customHeight="1" x14ac:dyDescent="0.2">
      <c r="A90" s="1"/>
      <c r="B90" s="1"/>
      <c r="C90" s="13"/>
      <c r="D90" s="1"/>
      <c r="E90" s="13"/>
      <c r="F90" s="13"/>
      <c r="G90" s="13"/>
      <c r="H90" s="1"/>
      <c r="I90" s="1"/>
      <c r="J90" s="1"/>
      <c r="K90" s="1"/>
      <c r="L90" s="1"/>
      <c r="M90" s="1"/>
      <c r="N90" s="1"/>
      <c r="O90" s="1"/>
      <c r="P90" s="1"/>
      <c r="Q90" s="1"/>
      <c r="R90" s="1"/>
      <c r="S90" s="1"/>
      <c r="T90" s="1"/>
      <c r="U90" s="1"/>
      <c r="V90" s="1"/>
      <c r="W90" s="1"/>
      <c r="X90" s="1"/>
      <c r="Y90" s="1"/>
      <c r="Z90" s="1"/>
    </row>
    <row r="91" spans="1:26" ht="12.75" customHeight="1" x14ac:dyDescent="0.2">
      <c r="A91" s="1"/>
      <c r="B91" s="1"/>
      <c r="C91" s="13"/>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3"/>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3"/>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3"/>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3"/>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3"/>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3"/>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3"/>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3"/>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3"/>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3"/>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3"/>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3"/>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3"/>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3"/>
      <c r="D105" s="1"/>
      <c r="E105" s="39">
        <f>3005388*40%</f>
        <v>1202155.2</v>
      </c>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3"/>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3"/>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3"/>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3"/>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3"/>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3"/>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3"/>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3"/>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3"/>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3"/>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3"/>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3"/>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3"/>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3"/>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3"/>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3"/>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3"/>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3"/>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3"/>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3"/>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3"/>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3"/>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3"/>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3"/>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3"/>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3"/>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3"/>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3"/>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3"/>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3"/>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3"/>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3"/>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3"/>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3"/>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3"/>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3"/>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3"/>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3"/>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3"/>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3"/>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3"/>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3"/>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3"/>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3"/>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3"/>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3"/>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3"/>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3"/>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3"/>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3"/>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3"/>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3"/>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3"/>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3"/>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3"/>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3"/>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3"/>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3"/>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3"/>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3"/>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3"/>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3"/>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3"/>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3"/>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3"/>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3"/>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3"/>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3"/>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3"/>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3"/>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3"/>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3"/>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3"/>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3"/>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3"/>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3"/>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3"/>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3"/>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3"/>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3"/>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3"/>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3"/>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3"/>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3"/>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3"/>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3"/>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3"/>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3"/>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3"/>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3"/>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3"/>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3"/>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3"/>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3"/>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3"/>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3"/>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3"/>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3"/>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3"/>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3"/>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3"/>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3"/>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3"/>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3"/>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3"/>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3"/>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3"/>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3"/>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3"/>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3"/>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3"/>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3"/>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3"/>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3"/>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3"/>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3"/>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3"/>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3"/>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3"/>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3"/>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3"/>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3"/>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3"/>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3"/>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3"/>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3"/>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3"/>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3"/>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3"/>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3"/>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3"/>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3"/>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3"/>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3"/>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3"/>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3"/>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3"/>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3"/>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3"/>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3"/>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3"/>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3"/>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3"/>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3"/>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3"/>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3"/>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3"/>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3"/>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3"/>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3"/>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3"/>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3"/>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3"/>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3"/>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3"/>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3"/>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3"/>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3"/>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3"/>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3"/>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3"/>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3"/>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3"/>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3"/>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3"/>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3"/>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3"/>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3"/>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3"/>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3"/>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3"/>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3"/>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3"/>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3"/>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3"/>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3"/>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3"/>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3"/>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3"/>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3"/>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3"/>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3"/>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3"/>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3"/>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3"/>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3"/>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3"/>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3"/>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3"/>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3"/>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3"/>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3"/>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3"/>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3"/>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3"/>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3"/>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3"/>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3"/>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3"/>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3"/>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3"/>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3"/>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3"/>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3"/>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3"/>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3"/>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3"/>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3"/>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3"/>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3"/>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3"/>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3"/>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3"/>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3"/>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3"/>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3"/>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3"/>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3"/>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3"/>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3"/>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3"/>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3"/>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3"/>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3"/>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3"/>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3"/>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3"/>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3"/>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3"/>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3"/>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3"/>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3"/>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3"/>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3"/>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3"/>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3"/>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3"/>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3"/>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3"/>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3"/>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3"/>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3"/>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3"/>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3"/>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3"/>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3"/>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3"/>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3"/>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3"/>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3"/>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3"/>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3"/>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3"/>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3"/>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3"/>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3"/>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3"/>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3"/>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3"/>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3"/>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3"/>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3"/>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3"/>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3"/>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3"/>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3"/>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3"/>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3"/>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3"/>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3"/>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3"/>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3"/>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3"/>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3"/>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3"/>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3"/>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3"/>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3"/>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3"/>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3"/>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3"/>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3"/>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3"/>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3"/>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3"/>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3"/>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3"/>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3"/>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3"/>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3"/>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3"/>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3"/>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3"/>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3"/>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3"/>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3"/>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3"/>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3"/>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3"/>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3"/>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3"/>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3"/>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3"/>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3"/>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3"/>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3"/>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3"/>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3"/>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3"/>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3"/>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3"/>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3"/>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3"/>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3"/>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3"/>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3"/>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3"/>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3"/>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3"/>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3"/>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3"/>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3"/>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3"/>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3"/>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3"/>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3"/>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3"/>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3"/>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3"/>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3"/>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3"/>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3"/>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3"/>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3"/>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3"/>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3"/>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3"/>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3"/>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3"/>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3"/>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3"/>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3"/>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3"/>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3"/>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3"/>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3"/>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3"/>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3"/>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3"/>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3"/>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3"/>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3"/>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3"/>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3"/>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3"/>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3"/>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3"/>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3"/>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3"/>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3"/>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3"/>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3"/>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3"/>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3"/>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3"/>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3"/>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3"/>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3"/>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3"/>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3"/>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3"/>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3"/>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3"/>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3"/>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3"/>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3"/>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3"/>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3"/>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3"/>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3"/>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3"/>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3"/>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3"/>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3"/>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3"/>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3"/>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3"/>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3"/>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3"/>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3"/>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3"/>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3"/>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3"/>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3"/>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3"/>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3"/>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3"/>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3"/>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3"/>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3"/>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3"/>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3"/>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3"/>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3"/>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3"/>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3"/>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3"/>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3"/>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3"/>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3"/>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3"/>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3"/>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3"/>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3"/>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3"/>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3"/>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3"/>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3"/>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3"/>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3"/>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3"/>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3"/>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3"/>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3"/>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3"/>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3"/>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3"/>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3"/>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3"/>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3"/>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3"/>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3"/>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3"/>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3"/>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3"/>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3"/>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3"/>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3"/>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3"/>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3"/>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3"/>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3"/>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3"/>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3"/>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3"/>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3"/>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3"/>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3"/>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3"/>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3"/>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3"/>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3"/>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3"/>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3"/>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3"/>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3"/>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3"/>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3"/>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3"/>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3"/>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3"/>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3"/>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3"/>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3"/>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3"/>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3"/>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3"/>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3"/>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3"/>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3"/>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3"/>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3"/>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3"/>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3"/>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3"/>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3"/>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3"/>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3"/>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3"/>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3"/>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3"/>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3"/>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3"/>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3"/>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3"/>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3"/>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3"/>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3"/>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3"/>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3"/>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3"/>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3"/>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3"/>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3"/>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3"/>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3"/>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3"/>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3"/>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3"/>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3"/>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3"/>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3"/>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3"/>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3"/>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3"/>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3"/>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3"/>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3"/>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3"/>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3"/>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3"/>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3"/>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3"/>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3"/>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3"/>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3"/>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3"/>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3"/>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3"/>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3"/>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3"/>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3"/>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3"/>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3"/>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3"/>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3"/>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3"/>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3"/>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3"/>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3"/>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3"/>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3"/>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3"/>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3"/>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3"/>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3"/>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3"/>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3"/>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3"/>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3"/>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3"/>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3"/>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3"/>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3"/>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3"/>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3"/>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3"/>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3"/>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3"/>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3"/>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3"/>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3"/>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3"/>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3"/>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3"/>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3"/>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3"/>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3"/>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3"/>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3"/>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3"/>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3"/>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3"/>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3"/>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3"/>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3"/>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3"/>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3"/>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3"/>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3"/>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3"/>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3"/>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3"/>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3"/>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3"/>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3"/>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3"/>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3"/>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3"/>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3"/>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3"/>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3"/>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3"/>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3"/>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3"/>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3"/>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3"/>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3"/>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3"/>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3"/>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3"/>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3"/>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3"/>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3"/>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3"/>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3"/>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3"/>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3"/>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3"/>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3"/>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3"/>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3"/>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3"/>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3"/>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3"/>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3"/>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3"/>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3"/>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3"/>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3"/>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3"/>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3"/>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3"/>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3"/>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3"/>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3"/>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3"/>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3"/>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3"/>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3"/>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3"/>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3"/>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3"/>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3"/>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3"/>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3"/>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3"/>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3"/>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3"/>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3"/>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3"/>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3"/>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3"/>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3"/>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3"/>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3"/>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3"/>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3"/>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3"/>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3"/>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3"/>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3"/>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3"/>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3"/>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3"/>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3"/>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3"/>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3"/>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3"/>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3"/>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3"/>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3"/>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3"/>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3"/>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3"/>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3"/>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3"/>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3"/>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3"/>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3"/>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3"/>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3"/>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3"/>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3"/>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3"/>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3"/>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3"/>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3"/>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3"/>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3"/>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3"/>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3"/>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3"/>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3"/>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3"/>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3"/>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3"/>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3"/>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3"/>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3"/>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3"/>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3"/>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3"/>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3"/>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3"/>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3"/>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3"/>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3"/>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3"/>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3"/>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3"/>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3"/>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3"/>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3"/>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3"/>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3"/>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3"/>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3"/>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3"/>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3"/>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3"/>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3"/>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3"/>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3"/>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3"/>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3"/>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3"/>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3"/>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3"/>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3"/>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3"/>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3"/>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3"/>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3"/>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3"/>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3"/>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3"/>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3"/>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3"/>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3"/>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3"/>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3"/>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3"/>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3"/>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3"/>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3"/>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3"/>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3"/>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3"/>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3"/>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3"/>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3"/>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3"/>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3"/>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3"/>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3"/>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3"/>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3"/>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3"/>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3"/>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3"/>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3"/>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3"/>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3"/>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3"/>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3"/>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3"/>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3"/>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3"/>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3"/>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3"/>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3"/>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3"/>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3"/>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3"/>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3"/>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3"/>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3"/>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3"/>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3"/>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3"/>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3"/>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3"/>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3"/>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3"/>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3"/>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3"/>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3"/>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3"/>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3"/>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3"/>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3"/>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3"/>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3"/>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3"/>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3"/>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3"/>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3"/>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3"/>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3"/>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3"/>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3"/>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3"/>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3"/>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3"/>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3"/>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3"/>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3"/>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3"/>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3"/>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3"/>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3"/>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3"/>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3"/>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3"/>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3"/>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3"/>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3"/>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3"/>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3"/>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3"/>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3"/>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3"/>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3"/>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3"/>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3"/>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3"/>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3"/>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3"/>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3"/>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3"/>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3"/>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3"/>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3"/>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3"/>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3"/>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3"/>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3"/>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3"/>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3"/>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3"/>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3"/>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3"/>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3"/>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3"/>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3"/>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3"/>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3"/>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3"/>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3"/>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3"/>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3"/>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3"/>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3"/>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3"/>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3"/>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3"/>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3"/>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3"/>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3"/>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3"/>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3"/>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3"/>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3"/>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3"/>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3"/>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3"/>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3"/>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3"/>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3"/>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3"/>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3"/>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3"/>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3"/>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3"/>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3"/>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3"/>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3"/>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3"/>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3"/>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3"/>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3"/>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3"/>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3"/>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3"/>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3"/>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3"/>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3"/>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3"/>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3"/>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3"/>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3"/>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3"/>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3"/>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3"/>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3"/>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3"/>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3"/>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3"/>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3"/>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3"/>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3"/>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3"/>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3"/>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3"/>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3"/>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3"/>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3"/>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3"/>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3"/>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3"/>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3"/>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41">
    <mergeCell ref="B18:C18"/>
    <mergeCell ref="B19:C19"/>
    <mergeCell ref="B20:C20"/>
    <mergeCell ref="B21:C21"/>
    <mergeCell ref="B47:C47"/>
    <mergeCell ref="B46:C46"/>
    <mergeCell ref="B42:C42"/>
    <mergeCell ref="B44:C44"/>
    <mergeCell ref="B22:C22"/>
    <mergeCell ref="B23:C23"/>
    <mergeCell ref="B24:C24"/>
    <mergeCell ref="B13:C13"/>
    <mergeCell ref="B14:C14"/>
    <mergeCell ref="B15:C15"/>
    <mergeCell ref="B16:C16"/>
    <mergeCell ref="B17:C17"/>
    <mergeCell ref="A1:C1"/>
    <mergeCell ref="C3:C9"/>
    <mergeCell ref="A10:C10"/>
    <mergeCell ref="B11:C11"/>
    <mergeCell ref="B12:C12"/>
    <mergeCell ref="A25:A26"/>
    <mergeCell ref="A32:A35"/>
    <mergeCell ref="B60:C60"/>
    <mergeCell ref="B61:C61"/>
    <mergeCell ref="A62:A64"/>
    <mergeCell ref="B62:C62"/>
    <mergeCell ref="A36:A43"/>
    <mergeCell ref="A44:A55"/>
    <mergeCell ref="B45:C45"/>
    <mergeCell ref="B48:C48"/>
    <mergeCell ref="B49:C49"/>
    <mergeCell ref="B50:C50"/>
    <mergeCell ref="B51:C51"/>
    <mergeCell ref="B52:C52"/>
    <mergeCell ref="B53:C53"/>
    <mergeCell ref="A65:C65"/>
    <mergeCell ref="B55:C55"/>
    <mergeCell ref="C56:C57"/>
    <mergeCell ref="B54:C54"/>
    <mergeCell ref="A59:C59"/>
  </mergeCells>
  <pageMargins left="0.7" right="0.7" top="0.75" bottom="0.75" header="0" footer="0"/>
  <pageSetup scale="83"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maritza</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marcam</dc:creator>
  <cp:lastModifiedBy>Desarrollo</cp:lastModifiedBy>
  <cp:lastPrinted>2021-09-28T21:42:45Z</cp:lastPrinted>
  <dcterms:created xsi:type="dcterms:W3CDTF">2007-02-14T20:21:57Z</dcterms:created>
  <dcterms:modified xsi:type="dcterms:W3CDTF">2021-09-28T21:43:06Z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136840973</vt:i4>
  </property>
  <property fmtid="{D5CDD505-2E9C-101B-9397-08002B2CF9AE}" pid="3" name="_EmailSubject">
    <vt:lpwstr/>
  </property>
  <property fmtid="{D5CDD505-2E9C-101B-9397-08002B2CF9AE}" pid="4" name="_AuthorEmail">
    <vt:lpwstr>CONTRATACION@dominio.local</vt:lpwstr>
  </property>
  <property fmtid="{D5CDD505-2E9C-101B-9397-08002B2CF9AE}" pid="5" name="_AuthorEmailDisplayName">
    <vt:lpwstr>CONTRATACION</vt:lpwstr>
  </property>
  <property fmtid="{D5CDD505-2E9C-101B-9397-08002B2CF9AE}" pid="6" name="_PreviousAdHocReviewCycleID">
    <vt:i4>392628783</vt:i4>
  </property>
  <property fmtid="{D5CDD505-2E9C-101B-9397-08002B2CF9AE}" pid="7" name="_ReviewingToolsShownOnce">
    <vt:lpwstr/>
  </property>
</Properties>
</file>