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DQ2030LA\Downloads\"/>
    </mc:Choice>
  </mc:AlternateContent>
  <xr:revisionPtr revIDLastSave="0" documentId="13_ncr:1_{05F0AC84-64E2-4298-BFDD-DF22BE25EFB1}" xr6:coauthVersionLast="47" xr6:coauthVersionMax="47" xr10:uidLastSave="{00000000-0000-0000-0000-000000000000}"/>
  <bookViews>
    <workbookView xWindow="-120" yWindow="-120" windowWidth="20730" windowHeight="11040" xr2:uid="{00000000-000D-0000-FFFF-FFFF00000000}"/>
  </bookViews>
  <sheets>
    <sheet name="Presupuesto #01" sheetId="10" r:id="rId1"/>
    <sheet name="Presupuesto #02" sheetId="11"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7" i="10" l="1"/>
  <c r="I13" i="10"/>
  <c r="I10" i="10"/>
  <c r="I8" i="10"/>
  <c r="K14" i="10"/>
  <c r="J5" i="10" l="1"/>
  <c r="J4" i="10"/>
  <c r="K4" i="10" s="1"/>
  <c r="I11" i="10"/>
  <c r="K17" i="10"/>
  <c r="J16" i="10"/>
  <c r="I16" i="10"/>
  <c r="K13" i="10"/>
  <c r="K11" i="10"/>
  <c r="K10" i="10"/>
  <c r="K9" i="10"/>
  <c r="I9" i="10"/>
  <c r="K8" i="10"/>
  <c r="K7" i="10"/>
  <c r="I7" i="10"/>
  <c r="K6" i="10"/>
  <c r="I6" i="10"/>
  <c r="K5" i="10"/>
  <c r="I5" i="10"/>
  <c r="I4" i="10"/>
  <c r="K19" i="10" l="1"/>
  <c r="K16" i="10"/>
  <c r="K20" i="10" s="1"/>
  <c r="K18" i="10" l="1"/>
</calcChain>
</file>

<file path=xl/sharedStrings.xml><?xml version="1.0" encoding="utf-8"?>
<sst xmlns="http://schemas.openxmlformats.org/spreadsheetml/2006/main" count="49" uniqueCount="41">
  <si>
    <t>ITEM</t>
  </si>
  <si>
    <t>DETALLE</t>
  </si>
  <si>
    <t>UNIDAD</t>
  </si>
  <si>
    <t>CANTIDAD</t>
  </si>
  <si>
    <t>VALOR TOTAL</t>
  </si>
  <si>
    <t>Horas</t>
  </si>
  <si>
    <t>Unidades</t>
  </si>
  <si>
    <t>Garantizar la presentación de un (1) exponente de narrativa popular (presentador o maestro de ceremonia), quien acompañará en la tarima cultural y artística durante los dias del evento.</t>
  </si>
  <si>
    <t>Unidad</t>
  </si>
  <si>
    <t>Global</t>
  </si>
  <si>
    <t xml:space="preserve">ALQUILER E INSTALACION: Servicio de Sonido (Equipo de Amplificación de Audio: Es un sistema de audio debidamente equilibrado en vatios,  debidamente distribuidos desde los power hacia las bocinas para lograr el máximo rendimiento posible del sistema. El Equipo de Amplificación de Audio debe ser de superior de  5000 vatios de potencia, con 4 cabinas de amplificación, 4 micrófonos inalámbricos, 2 micrófonos de cable con servicio de operación incluida, mezclador para micrófonos </t>
  </si>
  <si>
    <t>1.</t>
  </si>
  <si>
    <t>2.</t>
  </si>
  <si>
    <t>Pendon en Banner, dimensiones (1 Metro de alto X 4 metros de ancho) con logos del municipio y nombre de la delegacion</t>
  </si>
  <si>
    <t xml:space="preserve">Suministro de refrigerios, el cual consiste en un producto solido y un producto liquido refrescante. Se debe garantizar un (1) sandwich de jamon y queso y una bebida tipo jugo en envase plastico de 200 ml. </t>
  </si>
  <si>
    <t>I.V.A</t>
  </si>
  <si>
    <t>VALOR ANTES DEL I.V.A</t>
  </si>
  <si>
    <t>VALOR UNITARIO CON I.V.A</t>
  </si>
  <si>
    <t>V.R            IVA</t>
  </si>
  <si>
    <t>SUB TOTAL</t>
  </si>
  <si>
    <t>VALOR TOTAL DE IVA</t>
  </si>
  <si>
    <t>VALOR DEL I.V.A</t>
  </si>
  <si>
    <t>Servicio de Transporte Terrestre, en microbus o bus equipados, Aire TV, MP3, USB,servicio Wifi,sillas reclinables con descansa pies Capacidad, desde elde las personas adulto mayor desde el municipio de Hato Corozal hasta la ciudad de Yopal, Ida y regreso.</t>
  </si>
  <si>
    <t>Transportes</t>
  </si>
  <si>
    <t>LOGISTICA NECESARIA PARA EL DESARROLLO Y CELEBRACION DEL DIA DEL ADULTO MAYOR</t>
  </si>
  <si>
    <t>Show  musical que incluya Artistas de la region e invitado especial, con musica acorde a viejoteca y Recreacion para esta población.</t>
  </si>
  <si>
    <t>LOGISTICA NECESARIA PARA GARANTIZAR LA PARTICIPACION DE ENCUENTRO MUNICIPAL DE ADULTO MAYOR</t>
  </si>
  <si>
    <t>Stand Zona de cafeteria (café, Aguas aromaticas,  Agua en bolsa).</t>
  </si>
  <si>
    <t>$</t>
  </si>
  <si>
    <t>LOGISTICA NECESARIA PARA GARANTIZAR LA PARTICIPACION DE ENCUENTRO DEPARTAMENTAL DE ADULTO MAYOR</t>
  </si>
  <si>
    <t>RECORDATORIO Mugs personalizado, cn capacidad minima de 325 cc, material ceramica, logos de la administracion municipal</t>
  </si>
  <si>
    <t>Ambientacion del lugar (Decoracion con globos, cintas y decorativos), para esta actividad se requiere contar con carteleras y figuras en Fomi y cartulina, mesas vestidas con manteles blancos y cortes de colores, un ramo de flores sobre la mesa principal, un stand o lugar adecuado y decorado para ubicar los incentivos y recordatorios que se entregaran en esta actividad. Teniendo en cuenta que se realizara en el Centro Vida Municipal del Adulto Mayor, se requiere decoracion para un lugar amplio.</t>
  </si>
  <si>
    <t>Dotación de Kits de Ropa Deportiva (Camibuso en algodón tipo polo, sudadera en algodón con dos bolsillos, gorra y morral en lona poliester, capacidad minima de 10 litros) Todo debidamente marcados con logos y nombres del municipio de Hato Corozal.</t>
  </si>
  <si>
    <t>Suministro de almuerzos tipo especial, que contiene: Una porción de carne asada, un envuelto de arroz, una hayaca, una porción de rellena,  una porción de yuca, una porción de papa, Una porción de arroz. Servido en desechable de icopor con utensilios desechables. Incluye una bebida hidratante preparada. Así mismo deberán ser suministrados con garantía de buena presentación, inocuidad e higiene al momento de su consumo, su distribución es de una (1) unidad por cada participante. De igual manera para la entrega el personal debe contar con todos los elementos de protección personal para Covid-19.</t>
  </si>
  <si>
    <t>Entrega de Incentivos o premios para fomentar la participación efectiva y la adherencia a las actividades de las personas adulto mayor que resulten destacados en cada una de las actividades. (Estos incentivos constan de articulos o elementos que contribuyan con el bienestar de las pesonas adulto mayores, tales como: Ruanas, ponchos, hamacas, Cobijas).  se entegaran en total 30 incentivos.</t>
  </si>
  <si>
    <t>proyecto: ROSMIRA SAAVEDRA VELA</t>
  </si>
  <si>
    <t>PROFESIONAL DE APOYO S.D.S.I.P.</t>
  </si>
  <si>
    <t xml:space="preserve">                        YADIRA ESCOBAR HEREDIA</t>
  </si>
  <si>
    <t xml:space="preserve">                                       SUPERVISOR</t>
  </si>
  <si>
    <t xml:space="preserve">                                                                                                                                                    NIT.800012638-2</t>
  </si>
  <si>
    <t xml:space="preserve">                                                                                         Calle 12 No. 8-13, línea de atención al usuario 3508331834 Palacio Municipal -  Código postal: 852010
                                                                                                 Página Web: www.hatocorozal-casanare.gov.co E-mails: desarrollo@hatocorozal-casanare.gov.co
                                                                                                                                              Hato Corozal – Casanare “Alto y sostenible”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</si>
</sst>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quot;$&quot;* #,##0_-;_-&quot;$&quot;* &quot;-&quot;_-;_-@_-"/>
    <numFmt numFmtId="44" formatCode="_-&quot;$&quot;* #,##0.00_-;\-&quot;$&quot;* #,##0.00_-;_-&quot;$&quot;* &quot;-&quot;??_-;_-@_-"/>
    <numFmt numFmtId="164" formatCode="_-[$$-240A]* #,##0.00_-;\-[$$-240A]* #,##0.00_-;_-[$$-240A]* &quot;-&quot;??_-;_-@_-"/>
    <numFmt numFmtId="165" formatCode="_-[$$-80A]* #,##0.00_-;\-[$$-80A]* #,##0.00_-;_-[$$-80A]* &quot;-&quot;??_-;_-@_-"/>
    <numFmt numFmtId="166" formatCode="_([$$-240A]\ * #,##0_);_([$$-240A]\ * \(#,##0\);_([$$-240A]\ * &quot;-&quot;??_);_(@_)"/>
  </numFmts>
  <fonts count="8" x14ac:knownFonts="1">
    <font>
      <sz val="11"/>
      <color theme="1"/>
      <name val="Calibri"/>
      <family val="2"/>
      <scheme val="minor"/>
    </font>
    <font>
      <sz val="11"/>
      <color theme="1"/>
      <name val="Calibri"/>
      <family val="2"/>
      <scheme val="minor"/>
    </font>
    <font>
      <sz val="11"/>
      <color theme="1"/>
      <name val="Franklin Gothic Book"/>
      <family val="2"/>
    </font>
    <font>
      <sz val="8"/>
      <color theme="1"/>
      <name val="Franklin Gothic Book"/>
      <family val="2"/>
    </font>
    <font>
      <b/>
      <sz val="8"/>
      <color theme="1"/>
      <name val="Franklin Gothic Book"/>
      <family val="2"/>
    </font>
    <font>
      <sz val="8"/>
      <name val="Franklin Gothic Book"/>
      <family val="2"/>
    </font>
    <font>
      <b/>
      <sz val="8"/>
      <name val="Franklin Gothic Book"/>
      <family val="2"/>
    </font>
    <font>
      <b/>
      <sz val="9"/>
      <color theme="1"/>
      <name val="Franklin Gothic Book"/>
      <family val="2"/>
    </font>
  </fonts>
  <fills count="3">
    <fill>
      <patternFill patternType="none"/>
    </fill>
    <fill>
      <patternFill patternType="gray125"/>
    </fill>
    <fill>
      <patternFill patternType="solid">
        <fgColor theme="8"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4">
    <xf numFmtId="0" fontId="0" fillId="0" borderId="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cellStyleXfs>
  <cellXfs count="67">
    <xf numFmtId="0" fontId="0" fillId="0" borderId="0" xfId="0"/>
    <xf numFmtId="0" fontId="2" fillId="0" borderId="0" xfId="0" applyFont="1"/>
    <xf numFmtId="44" fontId="4" fillId="0" borderId="1" xfId="0" applyNumberFormat="1" applyFont="1" applyBorder="1"/>
    <xf numFmtId="0" fontId="3" fillId="0" borderId="1" xfId="0" applyFont="1" applyBorder="1" applyAlignment="1">
      <alignment horizontal="center" vertical="center"/>
    </xf>
    <xf numFmtId="0" fontId="3" fillId="0" borderId="1" xfId="0" applyFont="1" applyBorder="1" applyAlignment="1">
      <alignment wrapText="1"/>
    </xf>
    <xf numFmtId="44" fontId="3" fillId="0" borderId="1" xfId="1" applyFont="1" applyBorder="1" applyAlignment="1">
      <alignment vertical="center"/>
    </xf>
    <xf numFmtId="44" fontId="3" fillId="0" borderId="1" xfId="0" applyNumberFormat="1" applyFont="1" applyBorder="1" applyAlignment="1">
      <alignment vertical="center"/>
    </xf>
    <xf numFmtId="44" fontId="3" fillId="0" borderId="1" xfId="1" applyFont="1" applyBorder="1" applyAlignment="1">
      <alignment horizontal="right" vertical="center"/>
    </xf>
    <xf numFmtId="165" fontId="3" fillId="0" borderId="1" xfId="1" applyNumberFormat="1" applyFont="1" applyFill="1" applyBorder="1" applyAlignment="1">
      <alignment horizontal="center" vertical="center"/>
    </xf>
    <xf numFmtId="44" fontId="3" fillId="0" borderId="1" xfId="1" applyFont="1" applyFill="1" applyBorder="1" applyAlignment="1">
      <alignment horizontal="center" vertical="center"/>
    </xf>
    <xf numFmtId="166" fontId="5" fillId="0" borderId="1" xfId="1" applyNumberFormat="1"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164" fontId="5" fillId="0" borderId="1" xfId="0" applyNumberFormat="1" applyFont="1" applyBorder="1" applyAlignment="1">
      <alignment horizontal="left" vertical="center" wrapText="1"/>
    </xf>
    <xf numFmtId="164" fontId="5" fillId="0" borderId="1" xfId="2" applyNumberFormat="1" applyFont="1" applyBorder="1" applyAlignment="1">
      <alignment horizontal="left" vertical="center" wrapText="1"/>
    </xf>
    <xf numFmtId="164" fontId="5" fillId="0" borderId="1" xfId="2" applyNumberFormat="1" applyFont="1" applyFill="1" applyBorder="1" applyAlignment="1">
      <alignment horizontal="right" vertical="center" wrapText="1"/>
    </xf>
    <xf numFmtId="164" fontId="5" fillId="0" borderId="1" xfId="2" applyNumberFormat="1" applyFont="1" applyFill="1" applyBorder="1" applyAlignment="1">
      <alignment horizontal="left" vertical="center" wrapText="1"/>
    </xf>
    <xf numFmtId="165" fontId="5" fillId="0" borderId="1" xfId="1" applyNumberFormat="1" applyFont="1" applyFill="1" applyBorder="1" applyAlignment="1">
      <alignment horizontal="center" vertical="center"/>
    </xf>
    <xf numFmtId="9" fontId="3" fillId="0" borderId="1" xfId="3" applyFont="1" applyFill="1" applyBorder="1" applyAlignment="1">
      <alignment horizontal="center" vertical="center"/>
    </xf>
    <xf numFmtId="9" fontId="3" fillId="0" borderId="1" xfId="0" applyNumberFormat="1" applyFont="1" applyBorder="1" applyAlignment="1">
      <alignment horizontal="center" vertical="center"/>
    </xf>
    <xf numFmtId="9" fontId="5" fillId="0" borderId="1" xfId="0" applyNumberFormat="1" applyFont="1" applyBorder="1" applyAlignment="1">
      <alignment horizontal="center" vertical="center" wrapText="1"/>
    </xf>
    <xf numFmtId="44" fontId="5" fillId="0" borderId="1" xfId="1" applyFont="1" applyBorder="1" applyAlignment="1">
      <alignment horizontal="center" vertical="center" wrapText="1"/>
    </xf>
    <xf numFmtId="9" fontId="5" fillId="0" borderId="1" xfId="3" applyFont="1" applyBorder="1" applyAlignment="1">
      <alignment horizontal="center" vertical="center" wrapText="1"/>
    </xf>
    <xf numFmtId="44" fontId="5" fillId="0" borderId="1" xfId="1" applyFont="1" applyFill="1" applyBorder="1" applyAlignment="1">
      <alignment horizontal="center" vertical="center"/>
    </xf>
    <xf numFmtId="44" fontId="3" fillId="0" borderId="1" xfId="1" applyFont="1" applyBorder="1" applyAlignment="1">
      <alignment horizontal="center" vertical="center"/>
    </xf>
    <xf numFmtId="164" fontId="4" fillId="0" borderId="1" xfId="0" applyNumberFormat="1" applyFont="1" applyBorder="1"/>
    <xf numFmtId="165" fontId="3" fillId="0" borderId="1" xfId="0" applyNumberFormat="1" applyFont="1" applyBorder="1" applyAlignment="1">
      <alignment horizontal="center" vertical="center"/>
    </xf>
    <xf numFmtId="0" fontId="3" fillId="0" borderId="1" xfId="0" applyFont="1" applyBorder="1" applyAlignment="1">
      <alignment horizontal="justify" vertical="center" wrapText="1"/>
    </xf>
    <xf numFmtId="2" fontId="3" fillId="0" borderId="1" xfId="0" applyNumberFormat="1" applyFont="1" applyBorder="1" applyAlignment="1">
      <alignment horizontal="center" vertical="center"/>
    </xf>
    <xf numFmtId="0" fontId="5" fillId="0" borderId="1" xfId="0" applyFont="1" applyBorder="1" applyAlignment="1">
      <alignment horizontal="justify" wrapText="1"/>
    </xf>
    <xf numFmtId="0" fontId="5" fillId="0" borderId="1" xfId="0" applyFont="1" applyBorder="1" applyAlignment="1">
      <alignment horizontal="center" vertical="center"/>
    </xf>
    <xf numFmtId="165" fontId="5" fillId="0" borderId="1" xfId="0" applyNumberFormat="1" applyFont="1" applyBorder="1" applyAlignment="1">
      <alignment horizontal="center" vertical="center"/>
    </xf>
    <xf numFmtId="9" fontId="5" fillId="0" borderId="1" xfId="0" applyNumberFormat="1" applyFont="1" applyBorder="1" applyAlignment="1">
      <alignment horizontal="center" vertical="center"/>
    </xf>
    <xf numFmtId="0" fontId="5" fillId="0" borderId="1" xfId="0" applyFont="1" applyBorder="1" applyAlignment="1">
      <alignment horizontal="justify" vertical="center" wrapText="1"/>
    </xf>
    <xf numFmtId="44" fontId="3" fillId="0" borderId="3" xfId="0" applyNumberFormat="1" applyFont="1" applyBorder="1" applyAlignment="1">
      <alignment vertical="center"/>
    </xf>
    <xf numFmtId="0" fontId="3" fillId="0" borderId="1" xfId="0" applyFont="1" applyBorder="1" applyAlignment="1">
      <alignment vertical="center" wrapText="1"/>
    </xf>
    <xf numFmtId="44" fontId="3" fillId="0" borderId="1" xfId="1" applyFont="1" applyFill="1" applyBorder="1" applyAlignment="1">
      <alignment horizontal="right" vertical="center"/>
    </xf>
    <xf numFmtId="0" fontId="3" fillId="0" borderId="1" xfId="0" applyFont="1" applyBorder="1" applyAlignment="1">
      <alignment horizontal="center" vertical="center" wrapText="1"/>
    </xf>
    <xf numFmtId="44" fontId="3" fillId="0" borderId="1" xfId="1" applyFont="1" applyBorder="1" applyAlignment="1">
      <alignment horizontal="left" vertical="center"/>
    </xf>
    <xf numFmtId="44" fontId="4" fillId="0" borderId="5" xfId="0" applyNumberFormat="1" applyFont="1" applyBorder="1"/>
    <xf numFmtId="0" fontId="2" fillId="0" borderId="7"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4" fillId="0" borderId="2" xfId="0" applyFont="1" applyBorder="1" applyAlignment="1">
      <alignment horizontal="center"/>
    </xf>
    <xf numFmtId="0" fontId="4" fillId="0" borderId="4" xfId="0" applyFont="1" applyBorder="1" applyAlignment="1">
      <alignment horizontal="center"/>
    </xf>
    <xf numFmtId="0" fontId="4" fillId="0" borderId="3" xfId="0" applyFont="1" applyBorder="1" applyAlignment="1">
      <alignment horizontal="center"/>
    </xf>
    <xf numFmtId="0" fontId="4" fillId="0" borderId="1" xfId="0" applyFont="1" applyBorder="1" applyAlignment="1">
      <alignment horizontal="center"/>
    </xf>
    <xf numFmtId="0" fontId="4" fillId="0" borderId="5" xfId="0" applyFont="1" applyBorder="1" applyAlignment="1">
      <alignment horizont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2" fillId="0" borderId="4" xfId="0" applyFont="1" applyBorder="1"/>
    <xf numFmtId="0" fontId="2" fillId="0" borderId="3" xfId="0" applyFont="1" applyBorder="1"/>
    <xf numFmtId="0" fontId="4"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2" fillId="0" borderId="11" xfId="0" applyFont="1" applyBorder="1"/>
    <xf numFmtId="0" fontId="2" fillId="0" borderId="12" xfId="0" applyFont="1" applyBorder="1"/>
    <xf numFmtId="0" fontId="2" fillId="0" borderId="11" xfId="0" applyFont="1" applyBorder="1"/>
    <xf numFmtId="0" fontId="2" fillId="0" borderId="13" xfId="0" applyFont="1" applyBorder="1"/>
    <xf numFmtId="0" fontId="2" fillId="0" borderId="2" xfId="0" applyFont="1" applyBorder="1" applyAlignment="1">
      <alignment wrapText="1"/>
    </xf>
  </cellXfs>
  <cellStyles count="4">
    <cellStyle name="Moneda" xfId="1" builtinId="4"/>
    <cellStyle name="Moneda [0]" xfId="2" builtinId="7"/>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607219</xdr:colOff>
      <xdr:row>0</xdr:row>
      <xdr:rowOff>35719</xdr:rowOff>
    </xdr:from>
    <xdr:to>
      <xdr:col>5</xdr:col>
      <xdr:colOff>190499</xdr:colOff>
      <xdr:row>0</xdr:row>
      <xdr:rowOff>988219</xdr:rowOff>
    </xdr:to>
    <xdr:pic>
      <xdr:nvPicPr>
        <xdr:cNvPr id="2" name="Imagen 1">
          <a:extLst>
            <a:ext uri="{FF2B5EF4-FFF2-40B4-BE49-F238E27FC236}">
              <a16:creationId xmlns:a16="http://schemas.microsoft.com/office/drawing/2014/main" id="{074B021F-E2C1-F36B-B750-5AC01E55194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709" t="7162" r="7807" b="6366"/>
        <a:stretch/>
      </xdr:blipFill>
      <xdr:spPr bwMode="auto">
        <a:xfrm>
          <a:off x="5536407" y="35719"/>
          <a:ext cx="1012030" cy="95250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23"/>
  <sheetViews>
    <sheetView tabSelected="1" zoomScale="80" zoomScaleNormal="80" workbookViewId="0">
      <selection activeCell="B1" sqref="B1:K1"/>
    </sheetView>
  </sheetViews>
  <sheetFormatPr baseColWidth="10" defaultColWidth="11.140625" defaultRowHeight="15.75" x14ac:dyDescent="0.3"/>
  <cols>
    <col min="1" max="1" width="2.140625" style="1" customWidth="1"/>
    <col min="2" max="2" width="6.5703125" style="1" customWidth="1"/>
    <col min="3" max="3" width="65.140625" style="1" customWidth="1"/>
    <col min="4" max="4" width="10.5703125" style="1" customWidth="1"/>
    <col min="5" max="5" width="10.85546875" style="1" customWidth="1"/>
    <col min="6" max="6" width="13.85546875" style="1" customWidth="1"/>
    <col min="7" max="7" width="8.5703125" style="1" customWidth="1"/>
    <col min="8" max="8" width="12.42578125" style="1" customWidth="1"/>
    <col min="9" max="9" width="14.85546875" style="1" customWidth="1"/>
    <col min="10" max="10" width="15.85546875" style="1" customWidth="1"/>
    <col min="11" max="11" width="16" style="1" customWidth="1"/>
    <col min="12" max="16384" width="11.140625" style="1"/>
  </cols>
  <sheetData>
    <row r="1" spans="2:11" ht="99" customHeight="1" thickBot="1" x14ac:dyDescent="0.35">
      <c r="B1" s="43" t="s">
        <v>39</v>
      </c>
      <c r="C1" s="44"/>
      <c r="D1" s="44"/>
      <c r="E1" s="44"/>
      <c r="F1" s="44"/>
      <c r="G1" s="44"/>
      <c r="H1" s="44"/>
      <c r="I1" s="44"/>
      <c r="J1" s="44"/>
      <c r="K1" s="46"/>
    </row>
    <row r="2" spans="2:11" ht="25.5" x14ac:dyDescent="0.3">
      <c r="B2" s="60" t="s">
        <v>0</v>
      </c>
      <c r="C2" s="61" t="s">
        <v>1</v>
      </c>
      <c r="D2" s="60" t="s">
        <v>2</v>
      </c>
      <c r="E2" s="60" t="s">
        <v>3</v>
      </c>
      <c r="F2" s="60" t="s">
        <v>16</v>
      </c>
      <c r="G2" s="60" t="s">
        <v>15</v>
      </c>
      <c r="H2" s="60" t="s">
        <v>18</v>
      </c>
      <c r="I2" s="60" t="s">
        <v>20</v>
      </c>
      <c r="J2" s="60" t="s">
        <v>17</v>
      </c>
      <c r="K2" s="60" t="s">
        <v>4</v>
      </c>
    </row>
    <row r="3" spans="2:11" ht="36" customHeight="1" x14ac:dyDescent="0.3">
      <c r="B3" s="52" t="s">
        <v>24</v>
      </c>
      <c r="C3" s="53"/>
      <c r="D3" s="53"/>
      <c r="E3" s="53"/>
      <c r="F3" s="53"/>
      <c r="G3" s="53"/>
      <c r="H3" s="53"/>
      <c r="I3" s="53"/>
      <c r="J3" s="53"/>
      <c r="K3" s="54"/>
    </row>
    <row r="4" spans="2:11" ht="105" customHeight="1" x14ac:dyDescent="0.3">
      <c r="B4" s="11" t="s">
        <v>11</v>
      </c>
      <c r="C4" s="29" t="s">
        <v>33</v>
      </c>
      <c r="D4" s="3" t="s">
        <v>6</v>
      </c>
      <c r="E4" s="3">
        <v>400</v>
      </c>
      <c r="F4" s="9">
        <v>25000</v>
      </c>
      <c r="G4" s="20">
        <v>0</v>
      </c>
      <c r="H4" s="28">
        <v>0</v>
      </c>
      <c r="I4" s="30">
        <f t="shared" ref="I4:I9" si="0">H4*E4</f>
        <v>0</v>
      </c>
      <c r="J4" s="9">
        <f>F4</f>
        <v>25000</v>
      </c>
      <c r="K4" s="9">
        <f>J4*E4</f>
        <v>10000000</v>
      </c>
    </row>
    <row r="5" spans="2:11" ht="48.75" customHeight="1" x14ac:dyDescent="0.3">
      <c r="B5" s="11" t="s">
        <v>12</v>
      </c>
      <c r="C5" s="31" t="s">
        <v>14</v>
      </c>
      <c r="D5" s="32" t="s">
        <v>8</v>
      </c>
      <c r="E5" s="32">
        <v>400</v>
      </c>
      <c r="F5" s="33">
        <v>4498</v>
      </c>
      <c r="G5" s="34">
        <v>0</v>
      </c>
      <c r="H5" s="28">
        <v>0</v>
      </c>
      <c r="I5" s="30">
        <f t="shared" si="0"/>
        <v>0</v>
      </c>
      <c r="J5" s="10">
        <f>F5</f>
        <v>4498</v>
      </c>
      <c r="K5" s="10">
        <f>J5*E5</f>
        <v>1799200</v>
      </c>
    </row>
    <row r="6" spans="2:11" ht="88.5" customHeight="1" x14ac:dyDescent="0.3">
      <c r="B6" s="11">
        <v>3</v>
      </c>
      <c r="C6" s="29" t="s">
        <v>31</v>
      </c>
      <c r="D6" s="3" t="s">
        <v>9</v>
      </c>
      <c r="E6" s="3">
        <v>1</v>
      </c>
      <c r="F6" s="9">
        <v>777600</v>
      </c>
      <c r="G6" s="20">
        <v>0.19</v>
      </c>
      <c r="H6" s="28">
        <v>182400</v>
      </c>
      <c r="I6" s="9">
        <f t="shared" si="0"/>
        <v>182400</v>
      </c>
      <c r="J6" s="9">
        <v>960000</v>
      </c>
      <c r="K6" s="8">
        <f>J6*E6</f>
        <v>960000</v>
      </c>
    </row>
    <row r="7" spans="2:11" ht="79.5" customHeight="1" x14ac:dyDescent="0.3">
      <c r="B7" s="11">
        <v>4</v>
      </c>
      <c r="C7" s="35" t="s">
        <v>34</v>
      </c>
      <c r="D7" s="32" t="s">
        <v>9</v>
      </c>
      <c r="E7" s="32">
        <v>1</v>
      </c>
      <c r="F7" s="25">
        <v>3058560</v>
      </c>
      <c r="G7" s="34">
        <v>0.19</v>
      </c>
      <c r="H7" s="25">
        <v>717440</v>
      </c>
      <c r="I7" s="25">
        <f t="shared" si="0"/>
        <v>717440</v>
      </c>
      <c r="J7" s="19">
        <v>3776000</v>
      </c>
      <c r="K7" s="19">
        <f>J7</f>
        <v>3776000</v>
      </c>
    </row>
    <row r="8" spans="2:11" ht="84" customHeight="1" x14ac:dyDescent="0.3">
      <c r="B8" s="11">
        <v>5</v>
      </c>
      <c r="C8" s="4" t="s">
        <v>10</v>
      </c>
      <c r="D8" s="3" t="s">
        <v>5</v>
      </c>
      <c r="E8" s="3">
        <v>8</v>
      </c>
      <c r="F8" s="26">
        <v>202500</v>
      </c>
      <c r="G8" s="21">
        <v>0.19</v>
      </c>
      <c r="H8" s="26">
        <v>47500</v>
      </c>
      <c r="I8" s="26">
        <f>H8*E8</f>
        <v>380000</v>
      </c>
      <c r="J8" s="5">
        <v>250000</v>
      </c>
      <c r="K8" s="6">
        <f>J8*E8</f>
        <v>2000000</v>
      </c>
    </row>
    <row r="9" spans="2:11" ht="45.75" customHeight="1" x14ac:dyDescent="0.3">
      <c r="B9" s="11">
        <v>6</v>
      </c>
      <c r="C9" s="4" t="s">
        <v>7</v>
      </c>
      <c r="D9" s="3" t="s">
        <v>8</v>
      </c>
      <c r="E9" s="3">
        <v>1</v>
      </c>
      <c r="F9" s="26">
        <v>1215000</v>
      </c>
      <c r="G9" s="21">
        <v>0.19</v>
      </c>
      <c r="H9" s="26">
        <v>285000</v>
      </c>
      <c r="I9" s="26">
        <f t="shared" si="0"/>
        <v>285000</v>
      </c>
      <c r="J9" s="7">
        <v>1500000</v>
      </c>
      <c r="K9" s="6">
        <f>J9*E9</f>
        <v>1500000</v>
      </c>
    </row>
    <row r="10" spans="2:11" ht="39" customHeight="1" x14ac:dyDescent="0.3">
      <c r="B10" s="11">
        <v>7</v>
      </c>
      <c r="C10" s="4" t="s">
        <v>25</v>
      </c>
      <c r="D10" s="3" t="s">
        <v>9</v>
      </c>
      <c r="E10" s="3">
        <v>1</v>
      </c>
      <c r="F10" s="26">
        <v>3078000</v>
      </c>
      <c r="G10" s="21">
        <v>0.19</v>
      </c>
      <c r="H10" s="26">
        <v>722000</v>
      </c>
      <c r="I10" s="26">
        <f>H10*E10</f>
        <v>722000</v>
      </c>
      <c r="J10" s="7">
        <v>3800000</v>
      </c>
      <c r="K10" s="36">
        <f>J10*E10</f>
        <v>3800000</v>
      </c>
    </row>
    <row r="11" spans="2:11" ht="36" customHeight="1" x14ac:dyDescent="0.3">
      <c r="B11" s="11">
        <v>8</v>
      </c>
      <c r="C11" s="37" t="s">
        <v>30</v>
      </c>
      <c r="D11" s="3" t="s">
        <v>6</v>
      </c>
      <c r="E11" s="3">
        <v>400</v>
      </c>
      <c r="F11" s="9">
        <v>13972.5</v>
      </c>
      <c r="G11" s="21">
        <v>0.19</v>
      </c>
      <c r="H11" s="9">
        <v>3277.5</v>
      </c>
      <c r="I11" s="9">
        <f>H11*E11</f>
        <v>1311000</v>
      </c>
      <c r="J11" s="38">
        <v>17250</v>
      </c>
      <c r="K11" s="36">
        <f>J11*E11</f>
        <v>6900000</v>
      </c>
    </row>
    <row r="12" spans="2:11" ht="21.75" customHeight="1" x14ac:dyDescent="0.3">
      <c r="B12" s="55" t="s">
        <v>26</v>
      </c>
      <c r="C12" s="56"/>
      <c r="D12" s="56"/>
      <c r="E12" s="56"/>
      <c r="F12" s="56"/>
      <c r="G12" s="56"/>
      <c r="H12" s="56"/>
      <c r="I12" s="56"/>
      <c r="J12" s="56"/>
      <c r="K12" s="57"/>
    </row>
    <row r="13" spans="2:11" ht="66.75" customHeight="1" x14ac:dyDescent="0.3">
      <c r="B13" s="13">
        <v>9</v>
      </c>
      <c r="C13" s="14" t="s">
        <v>32</v>
      </c>
      <c r="D13" s="39" t="s">
        <v>6</v>
      </c>
      <c r="E13" s="12">
        <v>30</v>
      </c>
      <c r="F13" s="23">
        <v>181035</v>
      </c>
      <c r="G13" s="22">
        <v>0.19</v>
      </c>
      <c r="H13" s="23">
        <v>42465</v>
      </c>
      <c r="I13" s="23">
        <f>E13*H13</f>
        <v>1273950</v>
      </c>
      <c r="J13" s="17">
        <v>223500</v>
      </c>
      <c r="K13" s="15">
        <f>J13*E13</f>
        <v>6705000</v>
      </c>
    </row>
    <row r="14" spans="2:11" ht="26.25" customHeight="1" x14ac:dyDescent="0.3">
      <c r="B14" s="13">
        <v>10</v>
      </c>
      <c r="C14" s="37" t="s">
        <v>27</v>
      </c>
      <c r="D14" s="3" t="s">
        <v>9</v>
      </c>
      <c r="E14" s="3">
        <v>1</v>
      </c>
      <c r="F14" s="26">
        <v>478000</v>
      </c>
      <c r="G14" s="21">
        <v>0</v>
      </c>
      <c r="H14" s="40" t="s">
        <v>28</v>
      </c>
      <c r="I14" s="26">
        <v>0</v>
      </c>
      <c r="J14" s="7">
        <v>479800</v>
      </c>
      <c r="K14" s="36">
        <f>J14</f>
        <v>479800</v>
      </c>
    </row>
    <row r="15" spans="2:11" ht="24.75" customHeight="1" x14ac:dyDescent="0.3">
      <c r="B15" s="55" t="s">
        <v>29</v>
      </c>
      <c r="C15" s="56"/>
      <c r="D15" s="56"/>
      <c r="E15" s="56"/>
      <c r="F15" s="56"/>
      <c r="G15" s="56"/>
      <c r="H15" s="56"/>
      <c r="I15" s="56"/>
      <c r="J15" s="56"/>
      <c r="K15" s="57"/>
    </row>
    <row r="16" spans="2:11" ht="60.75" customHeight="1" x14ac:dyDescent="0.3">
      <c r="B16" s="13">
        <v>11</v>
      </c>
      <c r="C16" s="14" t="s">
        <v>22</v>
      </c>
      <c r="D16" s="12" t="s">
        <v>23</v>
      </c>
      <c r="E16" s="12">
        <v>10</v>
      </c>
      <c r="F16" s="23">
        <v>86000</v>
      </c>
      <c r="G16" s="24">
        <v>0</v>
      </c>
      <c r="H16" s="23">
        <v>0</v>
      </c>
      <c r="I16" s="23">
        <f>H16*E16</f>
        <v>0</v>
      </c>
      <c r="J16" s="18">
        <f>F16*E16</f>
        <v>860000</v>
      </c>
      <c r="K16" s="15">
        <f>J16</f>
        <v>860000</v>
      </c>
    </row>
    <row r="17" spans="2:11" ht="36" customHeight="1" x14ac:dyDescent="0.3">
      <c r="B17" s="13">
        <v>12</v>
      </c>
      <c r="C17" s="14" t="s">
        <v>13</v>
      </c>
      <c r="D17" s="12" t="s">
        <v>6</v>
      </c>
      <c r="E17" s="12">
        <v>2</v>
      </c>
      <c r="F17" s="16">
        <v>494100</v>
      </c>
      <c r="G17" s="24">
        <v>0.19</v>
      </c>
      <c r="H17" s="16">
        <v>115900</v>
      </c>
      <c r="I17" s="16">
        <f>H17*E17</f>
        <v>231800</v>
      </c>
      <c r="J17" s="16">
        <v>610000</v>
      </c>
      <c r="K17" s="15">
        <f>J17*E17</f>
        <v>1220000</v>
      </c>
    </row>
    <row r="18" spans="2:11" x14ac:dyDescent="0.3">
      <c r="B18" s="47" t="s">
        <v>19</v>
      </c>
      <c r="C18" s="48"/>
      <c r="D18" s="48"/>
      <c r="E18" s="48"/>
      <c r="F18" s="48"/>
      <c r="G18" s="48"/>
      <c r="H18" s="48"/>
      <c r="I18" s="48"/>
      <c r="J18" s="49"/>
      <c r="K18" s="2">
        <f>K20-K19</f>
        <v>34896410</v>
      </c>
    </row>
    <row r="19" spans="2:11" x14ac:dyDescent="0.3">
      <c r="B19" s="50" t="s">
        <v>21</v>
      </c>
      <c r="C19" s="50"/>
      <c r="D19" s="50"/>
      <c r="E19" s="50"/>
      <c r="F19" s="50"/>
      <c r="G19" s="50"/>
      <c r="H19" s="50"/>
      <c r="I19" s="50"/>
      <c r="J19" s="50"/>
      <c r="K19" s="27">
        <f>I6+I7+I8+I9+I10+I11+I13+I17</f>
        <v>5103590</v>
      </c>
    </row>
    <row r="20" spans="2:11" ht="50.25" customHeight="1" thickBot="1" x14ac:dyDescent="0.35">
      <c r="B20" s="51" t="s">
        <v>4</v>
      </c>
      <c r="C20" s="51"/>
      <c r="D20" s="51"/>
      <c r="E20" s="51"/>
      <c r="F20" s="51"/>
      <c r="G20" s="51"/>
      <c r="H20" s="51"/>
      <c r="I20" s="51"/>
      <c r="J20" s="51"/>
      <c r="K20" s="41">
        <f>K4+K5+K6+K7+K8+K9+K10+K11+K13+K14+K16+K17</f>
        <v>40000000</v>
      </c>
    </row>
    <row r="21" spans="2:11" ht="16.5" thickBot="1" x14ac:dyDescent="0.35">
      <c r="B21" s="43" t="s">
        <v>35</v>
      </c>
      <c r="C21" s="44"/>
      <c r="D21" s="42"/>
      <c r="E21" s="42"/>
      <c r="F21" s="42"/>
      <c r="G21" s="42"/>
      <c r="H21" s="45" t="s">
        <v>37</v>
      </c>
      <c r="I21" s="44"/>
      <c r="J21" s="44"/>
      <c r="K21" s="46"/>
    </row>
    <row r="22" spans="2:11" x14ac:dyDescent="0.3">
      <c r="B22" s="63" t="s">
        <v>36</v>
      </c>
      <c r="C22" s="62"/>
      <c r="D22" s="64"/>
      <c r="E22" s="64"/>
      <c r="F22" s="64"/>
      <c r="G22" s="64"/>
      <c r="H22" s="62" t="s">
        <v>38</v>
      </c>
      <c r="I22" s="62"/>
      <c r="J22" s="62"/>
      <c r="K22" s="65"/>
    </row>
    <row r="23" spans="2:11" ht="56.25" customHeight="1" x14ac:dyDescent="0.3">
      <c r="B23" s="66" t="s">
        <v>40</v>
      </c>
      <c r="C23" s="58"/>
      <c r="D23" s="58"/>
      <c r="E23" s="58"/>
      <c r="F23" s="58"/>
      <c r="G23" s="58"/>
      <c r="H23" s="58"/>
      <c r="I23" s="58"/>
      <c r="J23" s="58"/>
      <c r="K23" s="59"/>
    </row>
  </sheetData>
  <mergeCells count="12">
    <mergeCell ref="B3:K3"/>
    <mergeCell ref="B12:K12"/>
    <mergeCell ref="B15:K15"/>
    <mergeCell ref="B1:K1"/>
    <mergeCell ref="B23:K23"/>
    <mergeCell ref="B21:C21"/>
    <mergeCell ref="B22:C22"/>
    <mergeCell ref="H21:K21"/>
    <mergeCell ref="H22:K22"/>
    <mergeCell ref="B18:J18"/>
    <mergeCell ref="B19:J19"/>
    <mergeCell ref="B20:J20"/>
  </mergeCells>
  <pageMargins left="0.70866141732283472" right="0.70866141732283472" top="0.74803149606299213" bottom="0.74803149606299213" header="0.31496062992125984" footer="0.31496062992125984"/>
  <pageSetup scale="90" orientation="landscape"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6D71D-744C-41A5-BFA6-4A69790C5E88}">
  <dimension ref="A1:A16"/>
  <sheetViews>
    <sheetView zoomScale="80" zoomScaleNormal="80" workbookViewId="0">
      <selection activeCell="I6" sqref="I6"/>
    </sheetView>
  </sheetViews>
  <sheetFormatPr baseColWidth="10" defaultColWidth="11.140625" defaultRowHeight="15.75" x14ac:dyDescent="0.3"/>
  <cols>
    <col min="1" max="1" width="2.140625" style="1" customWidth="1"/>
    <col min="2" max="16384" width="11.140625" style="1"/>
  </cols>
  <sheetData>
    <row r="1" ht="54" customHeight="1" x14ac:dyDescent="0.3"/>
    <row r="2" ht="25.5" customHeight="1" x14ac:dyDescent="0.3"/>
    <row r="3" ht="107.25" customHeight="1" x14ac:dyDescent="0.3"/>
    <row r="4" ht="41.25" customHeight="1" x14ac:dyDescent="0.3"/>
    <row r="5" ht="81" customHeight="1" x14ac:dyDescent="0.3"/>
    <row r="6" ht="67.5" customHeight="1" x14ac:dyDescent="0.3"/>
    <row r="7" ht="83.25" customHeight="1" x14ac:dyDescent="0.3"/>
    <row r="10" ht="25.5" customHeight="1" x14ac:dyDescent="0.3"/>
    <row r="12" ht="49.5" customHeight="1" x14ac:dyDescent="0.3"/>
    <row r="14" ht="15.75" customHeight="1" x14ac:dyDescent="0.3"/>
    <row r="15" ht="55.5" customHeight="1" x14ac:dyDescent="0.3"/>
    <row r="16" ht="31.5" customHeight="1" x14ac:dyDescent="0.3"/>
  </sheetData>
  <pageMargins left="0.70866141732283472" right="0.70866141732283472" top="0.74803149606299213" bottom="0.74803149606299213" header="0.31496062992125984" footer="0.31496062992125984"/>
  <pageSetup scale="90"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Presupuesto #01</vt:lpstr>
      <vt:lpstr>Presupuesto #02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Salud Publica Rondón</dc:creator>
  <cp:lastModifiedBy>DQ2030LA</cp:lastModifiedBy>
  <cp:lastPrinted>2022-03-30T15:22:11Z</cp:lastPrinted>
  <dcterms:created xsi:type="dcterms:W3CDTF">2021-11-23T15:35:42Z</dcterms:created>
  <dcterms:modified xsi:type="dcterms:W3CDTF">2022-07-08T14:36:47Z</dcterms:modified>
</cp:coreProperties>
</file>