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DQ2030LA\Downloads\"/>
    </mc:Choice>
  </mc:AlternateContent>
  <xr:revisionPtr revIDLastSave="0" documentId="13_ncr:1_{DB36C2AB-B05E-41A4-AEB3-6D01198B085D}" xr6:coauthVersionLast="47" xr6:coauthVersionMax="47" xr10:uidLastSave="{00000000-0000-0000-0000-000000000000}"/>
  <bookViews>
    <workbookView xWindow="-120" yWindow="-120" windowWidth="20730" windowHeight="11040" activeTab="1" xr2:uid="{00000000-000D-0000-FFFF-FFFF00000000}"/>
  </bookViews>
  <sheets>
    <sheet name="Hoja1" sheetId="1" r:id="rId1"/>
    <sheet name="Hoja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4" i="2" l="1"/>
  <c r="F37" i="2"/>
  <c r="F5" i="2"/>
  <c r="F32" i="2" l="1"/>
  <c r="F36" i="2" l="1"/>
  <c r="F35" i="2"/>
  <c r="F31" i="2"/>
  <c r="F30" i="2"/>
  <c r="F26" i="2"/>
  <c r="F25" i="2"/>
  <c r="F24" i="2"/>
  <c r="F23" i="2"/>
  <c r="F22" i="2"/>
  <c r="F21" i="2"/>
  <c r="F20" i="2"/>
  <c r="F19" i="2"/>
  <c r="F17" i="2"/>
  <c r="F16" i="2"/>
  <c r="F15" i="2"/>
  <c r="F14" i="2"/>
  <c r="F9" i="2"/>
  <c r="F7" i="2"/>
  <c r="F6" i="2"/>
  <c r="F10" i="2" s="1"/>
  <c r="F38" i="2" l="1"/>
  <c r="F27" i="2"/>
  <c r="F39" i="2" l="1"/>
  <c r="E6" i="1"/>
  <c r="E8" i="1"/>
  <c r="E9" i="1"/>
  <c r="E5" i="1"/>
  <c r="E26" i="1"/>
  <c r="E32" i="1"/>
  <c r="E35" i="1"/>
  <c r="E36" i="1"/>
  <c r="E37" i="1"/>
  <c r="E31" i="1"/>
  <c r="E25" i="1"/>
  <c r="E15" i="1"/>
  <c r="E16" i="1"/>
  <c r="E17" i="1"/>
  <c r="E19" i="1"/>
  <c r="E20" i="1"/>
  <c r="E21" i="1"/>
  <c r="E22" i="1"/>
  <c r="E23" i="1"/>
  <c r="E24" i="1"/>
  <c r="E27" i="1"/>
  <c r="E14" i="1"/>
  <c r="E10" i="1" l="1"/>
  <c r="E39" i="1"/>
  <c r="E41" i="1" s="1"/>
  <c r="E28" i="1"/>
</calcChain>
</file>

<file path=xl/sharedStrings.xml><?xml version="1.0" encoding="utf-8"?>
<sst xmlns="http://schemas.openxmlformats.org/spreadsheetml/2006/main" count="92" uniqueCount="64">
  <si>
    <t xml:space="preserve">MESA VICTIMAS SESION EXTRAORDINARIA </t>
  </si>
  <si>
    <t xml:space="preserve">SONIDO </t>
  </si>
  <si>
    <t xml:space="preserve">PUNTO CAFETERIA </t>
  </si>
  <si>
    <t>CANT</t>
  </si>
  <si>
    <t xml:space="preserve">GLOBAL </t>
  </si>
  <si>
    <t xml:space="preserve">EVENTO CONMEMORACION DIA DE LAS VICTIMAS </t>
  </si>
  <si>
    <t xml:space="preserve">AYUDAS AUDIOVISUALES </t>
  </si>
  <si>
    <t xml:space="preserve">LUGAR </t>
  </si>
  <si>
    <t xml:space="preserve">INVITACIONES </t>
  </si>
  <si>
    <t xml:space="preserve">MAESTRO CEREMONIA </t>
  </si>
  <si>
    <t>GLOBAL</t>
  </si>
  <si>
    <t xml:space="preserve">20 SEPTIEMBRE 2022 RECONOCIMEINTO DE LAS VICTIMAS </t>
  </si>
  <si>
    <t xml:space="preserve">HIDRATACION </t>
  </si>
  <si>
    <t>SONIDO</t>
  </si>
  <si>
    <t xml:space="preserve">SILLAS </t>
  </si>
  <si>
    <t xml:space="preserve">CENA </t>
  </si>
  <si>
    <t xml:space="preserve">MATERIALES </t>
  </si>
  <si>
    <t xml:space="preserve">TRES LOGISTICOS </t>
  </si>
  <si>
    <t>Garantizar los protocolos de bioseguridad durante el evento (los participantes deben contar con elementos de protección personal (tapabocas, lavado de manos, el uso de gel antibacterial, alcohol antiséptico al 70%)</t>
  </si>
  <si>
    <t>Garantizar hidratación: bolsas de agua de 350 ml durante el desarrollo de cada una de las actividades</t>
  </si>
  <si>
    <t>ALQUILER E INSTALACION DE CARPAS: Alquiler e instalación en sitio de carpas tipo kiosko de 4X4</t>
  </si>
  <si>
    <t>ALQUILER E INSTALACION DE SONIDO: Servicio de sonido (equipo de amplificación de audio: es un sistema de audio debidamente equilibrado en vatios, los cuales han sido debidamente distribuidos desde los power hasta las bocinas, para lograr el máximo rendimiento posible del sistema. El equipo de amplificación de audio debe ser de 7000 vatios de potencia, con 4 cabinas de amplificación, 5 micrófonos inalámbricos, 2 micrófonos de cable con servicio de operación incluida, mezclador para micrófonos</t>
  </si>
  <si>
    <t xml:space="preserve">11 DE AGOSTO 2022 </t>
  </si>
  <si>
    <t xml:space="preserve">RECONOCIMIENTO </t>
  </si>
  <si>
    <t xml:space="preserve">REFRIGERIO   </t>
  </si>
  <si>
    <t xml:space="preserve">ALMUERZO TIPO BUFFET ( Carne asada, papa, yuca, tungo, ayaca, morcilla y guacamole: </t>
  </si>
  <si>
    <t xml:space="preserve">DECORACION Y ADECUACION SITIO </t>
  </si>
  <si>
    <t xml:space="preserve">SILLETERIA (sillas palsticas ) </t>
  </si>
  <si>
    <t xml:space="preserve">MESAS  ( palsticas ) </t>
  </si>
  <si>
    <t>HIDRATACION ( Garantizar hidratación: bolsas de agua de 350 ml durante el desarrollo de cada una de las actividades</t>
  </si>
  <si>
    <t>AYDUAS AUDIVISUALES ( video bean , computador, pantalla.</t>
  </si>
  <si>
    <t>REFRIGERIO ( Suministro de refrigerios tipo industrializado, el cual consiste en un producto solido tipo ponqué y una bebida industrializada tipo gaseosa no alcohólica. Para el día de la capacitación a los jurados.</t>
  </si>
  <si>
    <t xml:space="preserve">SILLAS ( sillas plasticas ) </t>
  </si>
  <si>
    <t>MAESTRO CEREMONIA ( Garantizar la presentación de un (1) exponente de narrativa popular (presentador o maestro de ceremonia) quien acompañará en la realizacion del evento  durante la duracion del mismo, realizando intervenciones de animacion y presentacion de los actos protocolarios. El exponente deberá acreditar experiencia en la presentación de mínimo tres (3) eventos culturales y artísticos</t>
  </si>
  <si>
    <t xml:space="preserve">TRES LOGISTICOS  (Garantizar 3 personas, para cubrir toda la logistica que sea necesaria.  </t>
  </si>
  <si>
    <t>HIDRATACION (  Garantizar hidratación: bolsas de agua de 300 ml durante el desarrollo de cada una de las actividades</t>
  </si>
  <si>
    <t>MAESTRO CEREMONIA ( ( Garantizar la presentación de un (1) exponente de narrativa popular (presentador o maestro de ceremonia) quien acompañará en la realizacion del evento  durante la duracion del mismo, realizando intervenciones de animacion y presentacion de los actos protocolarios. El exponente deberá acreditar experiencia en la presentación de mínimo tres (3) eventos culturales y artísticos</t>
  </si>
  <si>
    <t xml:space="preserve">ITEM </t>
  </si>
  <si>
    <t xml:space="preserve">DETALLE </t>
  </si>
  <si>
    <t xml:space="preserve">V.UNITARIO </t>
  </si>
  <si>
    <t xml:space="preserve">V.TOTAL </t>
  </si>
  <si>
    <t xml:space="preserve">LUGAR ( Alquiler sitio con capacidad para 200 perosnas , bien ambientado. </t>
  </si>
  <si>
    <t xml:space="preserve">CANT </t>
  </si>
  <si>
    <t>TOTAL</t>
  </si>
  <si>
    <t xml:space="preserve">TOTAL </t>
  </si>
  <si>
    <t xml:space="preserve">SONIDO   ( SONIDO  ALQUILER E INSTALACION DE SONIDO: Servicio de sonido (equipo de amplificación de audio: es un sistema de audio debidamente equilibrado en vatios, los cuales han sido debidamente distribuidos desde los power hasta las bocinas, para lograr el máximo rendimiento posible del sistema. El equipo de amplificación de sonido debe ser de 3500 vatios de potencia, con, 1 micrófonos de cable y 1 inhalambrico  con servicio de operación incluida. </t>
  </si>
  <si>
    <t>REFRIGERIO ( Suministro de refrigerios tipo ensalada de frutas, y/o empanada con jugo natueral, pastel de yuca, jugo natural)</t>
  </si>
  <si>
    <t>REFRIGERIO   (Suministro de refrigerios tipo sandwich de pollo, y bebida natural)</t>
  </si>
  <si>
    <t>ALMUERZO( garantizar suministro de almuerzos tipo carne en viste, pollo,cerdo  arroz, papa, ensalda y sopa )</t>
  </si>
  <si>
    <t xml:space="preserve">AMBIENTACION  Y ADECUACION SITIO </t>
  </si>
  <si>
    <t xml:space="preserve">INVITACIONES ( impresión y diseño tarjeta  de invitacion al evento) </t>
  </si>
  <si>
    <t xml:space="preserve">PUNTO CAFETERIA ( Punto caliente consta de greca y/termo con aroatica, tinto y agua) </t>
  </si>
  <si>
    <t xml:space="preserve">RECONOCIMIENTO ( diseño y edicion de pergamino reconociemiento </t>
  </si>
  <si>
    <t xml:space="preserve">SUB-TOTAL </t>
  </si>
  <si>
    <t xml:space="preserve">PUBLICIDAD EN VALLA  VERTICAL PARA CALLE ( Diseño e impresion e instlacion de valla vertical con memoria historica de las victimas en el municipio de Hato Corozal  Casanare) </t>
  </si>
  <si>
    <t>CENA (puchuga gratinada, arroz verde,pure de papa y ensalada tropical y postre).</t>
  </si>
  <si>
    <t xml:space="preserve">                              MESA VICTIMAS SESIONES ORDINARIAS Y EXTRAORDINARIAS  </t>
  </si>
  <si>
    <t xml:space="preserve">                                                                                                              NIT.800012638-2  </t>
  </si>
  <si>
    <r>
      <rPr>
        <b/>
        <sz val="11"/>
        <color theme="1"/>
        <rFont val="Calibri"/>
        <family val="2"/>
        <scheme val="minor"/>
      </rPr>
      <t xml:space="preserve"> GARANTIZAR LA CONMEMORACION A LAS MESAS DE PARTICIPACION DE VICTIMAS Y LA REALIZACION DEL DIA INTERNACIONAL DE LA DESAPARICION FORZADA EN EL MUNICIPIO DE HATO COROZAL-CASANARE   </t>
    </r>
    <r>
      <rPr>
        <sz val="11"/>
        <color theme="1"/>
        <rFont val="Calibri"/>
        <family val="2"/>
        <scheme val="minor"/>
      </rPr>
      <t xml:space="preserve">                                               </t>
    </r>
  </si>
  <si>
    <t>JULIETH GISSELA BERNAL RINCON</t>
  </si>
  <si>
    <t xml:space="preserve">         Secretaria General y de Gobierno</t>
  </si>
  <si>
    <r>
      <t>elaboro:</t>
    </r>
    <r>
      <rPr>
        <b/>
        <sz val="11"/>
        <color theme="1"/>
        <rFont val="Calibri"/>
        <family val="2"/>
        <scheme val="minor"/>
      </rPr>
      <t xml:space="preserve"> Roamira Saavedra Vela </t>
    </r>
  </si>
  <si>
    <t xml:space="preserve">Calle 12 No. 8-13, Conmutador 6378066 – Fax 6378214 Palacio Municipal - Código postal: 852010 Página Web: www.hatocorozal-casanare.gov.co e-mail: gobierno@hatocorozal-casanare.gov.co Hato Corozal – Casanare “Alto y Sostenible”
 </t>
  </si>
  <si>
    <t>Profesional de apoyo S.G.G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</si>
</sst>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5" tint="0.79998168889431442"/>
        <bgColor indexed="64"/>
      </patternFill>
    </fill>
    <fill>
      <patternFill patternType="solid">
        <fgColor theme="4"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7">
    <xf numFmtId="0" fontId="0" fillId="0" borderId="0" xfId="0"/>
    <xf numFmtId="0" fontId="1" fillId="0" borderId="0" xfId="0" applyFont="1"/>
    <xf numFmtId="16" fontId="1" fillId="0" borderId="0" xfId="0" applyNumberFormat="1" applyFont="1"/>
    <xf numFmtId="164" fontId="0" fillId="0" borderId="0" xfId="0" applyNumberFormat="1"/>
    <xf numFmtId="0" fontId="0" fillId="0" borderId="0" xfId="0" applyAlignment="1">
      <alignment wrapText="1"/>
    </xf>
    <xf numFmtId="0" fontId="0" fillId="0" borderId="0" xfId="0" applyAlignment="1">
      <alignment horizontal="center"/>
    </xf>
    <xf numFmtId="0" fontId="0" fillId="0" borderId="1" xfId="0" applyBorder="1"/>
    <xf numFmtId="0" fontId="1" fillId="0" borderId="1" xfId="0" applyFont="1" applyBorder="1"/>
    <xf numFmtId="16" fontId="1" fillId="0" borderId="1" xfId="0" applyNumberFormat="1" applyFont="1" applyBorder="1"/>
    <xf numFmtId="0" fontId="1" fillId="2" borderId="1" xfId="0" applyFont="1" applyFill="1" applyBorder="1"/>
    <xf numFmtId="0" fontId="1" fillId="3" borderId="1" xfId="0" applyFont="1" applyFill="1" applyBorder="1"/>
    <xf numFmtId="0" fontId="0" fillId="3" borderId="1" xfId="0" applyFill="1" applyBorder="1"/>
    <xf numFmtId="0" fontId="0" fillId="3" borderId="1" xfId="0" applyFill="1" applyBorder="1" applyAlignment="1">
      <alignment wrapText="1"/>
    </xf>
    <xf numFmtId="164" fontId="0" fillId="3" borderId="1" xfId="0" applyNumberFormat="1" applyFill="1" applyBorder="1"/>
    <xf numFmtId="0" fontId="0" fillId="4" borderId="1" xfId="0" applyFill="1" applyBorder="1"/>
    <xf numFmtId="0" fontId="0" fillId="2" borderId="1" xfId="0" applyFill="1" applyBorder="1"/>
    <xf numFmtId="0" fontId="0" fillId="2" borderId="1" xfId="0" applyFill="1" applyBorder="1" applyAlignment="1">
      <alignment wrapText="1"/>
    </xf>
    <xf numFmtId="164" fontId="0" fillId="2" borderId="1" xfId="0" applyNumberFormat="1" applyFill="1" applyBorder="1"/>
    <xf numFmtId="0" fontId="0" fillId="2" borderId="1" xfId="0" applyFill="1" applyBorder="1" applyAlignment="1">
      <alignment horizontal="center" wrapText="1"/>
    </xf>
    <xf numFmtId="0" fontId="1" fillId="4" borderId="1" xfId="0" applyFont="1" applyFill="1" applyBorder="1"/>
    <xf numFmtId="0" fontId="0" fillId="4" borderId="1" xfId="0" applyFill="1" applyBorder="1" applyAlignment="1">
      <alignment wrapText="1"/>
    </xf>
    <xf numFmtId="164" fontId="0" fillId="4" borderId="1" xfId="0" applyNumberFormat="1" applyFill="1" applyBorder="1"/>
    <xf numFmtId="164" fontId="1" fillId="3" borderId="1" xfId="0" applyNumberFormat="1" applyFont="1" applyFill="1" applyBorder="1"/>
    <xf numFmtId="164" fontId="1" fillId="2" borderId="1" xfId="0" applyNumberFormat="1" applyFont="1" applyFill="1" applyBorder="1"/>
    <xf numFmtId="164" fontId="1" fillId="4" borderId="1" xfId="0" applyNumberFormat="1" applyFont="1" applyFill="1" applyBorder="1"/>
    <xf numFmtId="0" fontId="1" fillId="3" borderId="1" xfId="0" applyFont="1" applyFill="1" applyBorder="1" applyAlignment="1">
      <alignment wrapText="1"/>
    </xf>
    <xf numFmtId="0" fontId="0" fillId="3" borderId="1" xfId="0" applyFont="1" applyFill="1" applyBorder="1"/>
    <xf numFmtId="164" fontId="0" fillId="3" borderId="1" xfId="0" applyNumberFormat="1" applyFont="1" applyFill="1" applyBorder="1"/>
    <xf numFmtId="0" fontId="0" fillId="4" borderId="1" xfId="0" applyFill="1" applyBorder="1" applyAlignment="1"/>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4" borderId="2" xfId="0" applyFont="1" applyFill="1" applyBorder="1" applyAlignment="1">
      <alignment horizontal="left" wrapText="1"/>
    </xf>
    <xf numFmtId="0" fontId="1" fillId="4" borderId="3" xfId="0" applyFont="1" applyFill="1" applyBorder="1" applyAlignment="1">
      <alignment horizontal="left" wrapText="1"/>
    </xf>
    <xf numFmtId="0" fontId="1" fillId="4" borderId="4" xfId="0" applyFont="1" applyFill="1" applyBorder="1" applyAlignment="1">
      <alignment horizontal="left" wrapText="1"/>
    </xf>
    <xf numFmtId="0" fontId="1" fillId="4" borderId="2" xfId="0" applyFont="1" applyFill="1" applyBorder="1" applyAlignment="1">
      <alignment horizontal="left"/>
    </xf>
    <xf numFmtId="0" fontId="1" fillId="4" borderId="3" xfId="0" applyFont="1" applyFill="1" applyBorder="1" applyAlignment="1">
      <alignment horizontal="left"/>
    </xf>
    <xf numFmtId="0" fontId="1" fillId="4" borderId="4" xfId="0" applyFont="1" applyFill="1" applyBorder="1" applyAlignment="1">
      <alignment horizontal="left"/>
    </xf>
    <xf numFmtId="0" fontId="1" fillId="3" borderId="1" xfId="0" applyFont="1" applyFill="1" applyBorder="1" applyAlignment="1">
      <alignment horizontal="left" vertical="center"/>
    </xf>
    <xf numFmtId="0" fontId="0" fillId="0" borderId="1" xfId="0" applyBorder="1"/>
    <xf numFmtId="0" fontId="0" fillId="0" borderId="0"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5"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4" borderId="1" xfId="0" applyFill="1" applyBorder="1" applyAlignment="1">
      <alignment horizontal="left" wrapText="1"/>
    </xf>
    <xf numFmtId="0" fontId="1" fillId="0" borderId="1" xfId="0" applyFont="1" applyBorder="1" applyAlignment="1">
      <alignment horizontal="center"/>
    </xf>
    <xf numFmtId="0" fontId="0" fillId="0" borderId="1" xfId="0" applyBorder="1" applyAlignment="1">
      <alignment horizontal="center"/>
    </xf>
    <xf numFmtId="164" fontId="0" fillId="0" borderId="1" xfId="0" applyNumberFormat="1" applyBorder="1"/>
    <xf numFmtId="164" fontId="1" fillId="0" borderId="1" xfId="0" applyNumberFormat="1" applyFont="1" applyBorder="1"/>
    <xf numFmtId="0" fontId="0" fillId="0" borderId="1" xfId="0" applyBorder="1" applyAlignment="1">
      <alignment horizontal="center" wrapText="1"/>
    </xf>
    <xf numFmtId="0" fontId="0" fillId="0" borderId="2" xfId="0" applyBorder="1"/>
    <xf numFmtId="0" fontId="0" fillId="0" borderId="4"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2649957</xdr:colOff>
      <xdr:row>0</xdr:row>
      <xdr:rowOff>50133</xdr:rowOff>
    </xdr:from>
    <xdr:to>
      <xdr:col>1</xdr:col>
      <xdr:colOff>3462089</xdr:colOff>
      <xdr:row>0</xdr:row>
      <xdr:rowOff>882317</xdr:rowOff>
    </xdr:to>
    <xdr:pic>
      <xdr:nvPicPr>
        <xdr:cNvPr id="2" name="Imagen 1">
          <a:extLst>
            <a:ext uri="{FF2B5EF4-FFF2-40B4-BE49-F238E27FC236}">
              <a16:creationId xmlns:a16="http://schemas.microsoft.com/office/drawing/2014/main" id="{3DEDAAE0-C201-3F0A-ED96-FB935E236C7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709" t="7162" r="7807" b="6366"/>
        <a:stretch/>
      </xdr:blipFill>
      <xdr:spPr bwMode="auto">
        <a:xfrm>
          <a:off x="3411957" y="50133"/>
          <a:ext cx="812132" cy="83218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xdr:col>
      <xdr:colOff>157163</xdr:colOff>
      <xdr:row>39</xdr:row>
      <xdr:rowOff>190504</xdr:rowOff>
    </xdr:from>
    <xdr:to>
      <xdr:col>5</xdr:col>
      <xdr:colOff>1082841</xdr:colOff>
      <xdr:row>39</xdr:row>
      <xdr:rowOff>551065</xdr:rowOff>
    </xdr:to>
    <xdr:pic>
      <xdr:nvPicPr>
        <xdr:cNvPr id="4" name="Imagen 3">
          <a:extLst>
            <a:ext uri="{FF2B5EF4-FFF2-40B4-BE49-F238E27FC236}">
              <a16:creationId xmlns:a16="http://schemas.microsoft.com/office/drawing/2014/main" id="{CE61C84B-914E-6665-0DEC-7D5AEBFC6B1F}"/>
            </a:ext>
          </a:extLst>
        </xdr:cNvPr>
        <xdr:cNvPicPr>
          <a:picLocks noChangeAspect="1"/>
        </xdr:cNvPicPr>
      </xdr:nvPicPr>
      <xdr:blipFill rotWithShape="1">
        <a:blip xmlns:r="http://schemas.openxmlformats.org/officeDocument/2006/relationships" r:embed="rId2" cstate="print">
          <a:biLevel thresh="75000"/>
          <a:extLst>
            <a:ext uri="{BEBA8EAE-BF5A-486C-A8C5-ECC9F3942E4B}">
              <a14:imgProps xmlns:a14="http://schemas.microsoft.com/office/drawing/2010/main">
                <a14:imgLayer r:embed="rId3">
                  <a14:imgEffect>
                    <a14:backgroundRemoval t="36328" b="88770" l="18099" r="55859">
                      <a14:foregroundMark x1="35677" y1="78809" x2="35677" y2="78809"/>
                      <a14:foregroundMark x1="32161" y1="66992" x2="32161" y2="66992"/>
                      <a14:backgroundMark x1="20703" y1="61426" x2="20703" y2="61426"/>
                      <a14:backgroundMark x1="49089" y1="43652" x2="49089" y2="43652"/>
                      <a14:backgroundMark x1="21615" y1="87695" x2="21615" y2="87695"/>
                      <a14:backgroundMark x1="48698" y1="58887" x2="48698" y2="58887"/>
                      <a14:backgroundMark x1="48698" y1="67578" x2="48698" y2="67578"/>
                      <a14:backgroundMark x1="50130" y1="73047" x2="50130" y2="73047"/>
                      <a14:backgroundMark x1="48698" y1="83691" x2="48698" y2="83691"/>
                      <a14:backgroundMark x1="51302" y1="80078" x2="51302" y2="80078"/>
                      <a14:backgroundMark x1="42448" y1="42480" x2="42448" y2="42480"/>
                      <a14:backgroundMark x1="42448" y1="39258" x2="42448" y2="39258"/>
                    </a14:backgroundRemoval>
                  </a14:imgEffect>
                  <a14:imgEffect>
                    <a14:brightnessContrast bright="40000" contrast="40000"/>
                  </a14:imgEffect>
                </a14:imgLayer>
              </a14:imgProps>
            </a:ext>
            <a:ext uri="{28A0092B-C50C-407E-A947-70E740481C1C}">
              <a14:useLocalDpi xmlns:a14="http://schemas.microsoft.com/office/drawing/2010/main" val="0"/>
            </a:ext>
          </a:extLst>
        </a:blip>
        <a:srcRect l="16714" t="35036" r="42514" b="8193"/>
        <a:stretch/>
      </xdr:blipFill>
      <xdr:spPr bwMode="auto">
        <a:xfrm rot="5400000">
          <a:off x="6390340" y="15554012"/>
          <a:ext cx="360561" cy="199849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39</xdr:row>
      <xdr:rowOff>90237</xdr:rowOff>
    </xdr:from>
    <xdr:to>
      <xdr:col>1</xdr:col>
      <xdr:colOff>1203157</xdr:colOff>
      <xdr:row>39</xdr:row>
      <xdr:rowOff>541421</xdr:rowOff>
    </xdr:to>
    <xdr:pic>
      <xdr:nvPicPr>
        <xdr:cNvPr id="5" name="Imagen 4" descr="Texto, Carta&#10;&#10;Descripción generada automáticamente">
          <a:extLst>
            <a:ext uri="{FF2B5EF4-FFF2-40B4-BE49-F238E27FC236}">
              <a16:creationId xmlns:a16="http://schemas.microsoft.com/office/drawing/2014/main" id="{DA183163-C1AA-FB7A-2FD1-8C1C336DA27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16272711"/>
          <a:ext cx="1965157" cy="45118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E41"/>
  <sheetViews>
    <sheetView showRowColHeaders="0" topLeftCell="A24" zoomScale="106" zoomScaleNormal="106" workbookViewId="0">
      <selection activeCell="C39" sqref="C39"/>
    </sheetView>
  </sheetViews>
  <sheetFormatPr baseColWidth="10" defaultRowHeight="15" x14ac:dyDescent="0.25"/>
  <cols>
    <col min="1" max="1" width="44.7109375" customWidth="1"/>
    <col min="4" max="4" width="18.140625" customWidth="1"/>
    <col min="5" max="5" width="16" customWidth="1"/>
  </cols>
  <sheetData>
    <row r="3" spans="1:5" x14ac:dyDescent="0.25">
      <c r="A3" s="1" t="s">
        <v>0</v>
      </c>
      <c r="B3" t="s">
        <v>22</v>
      </c>
    </row>
    <row r="4" spans="1:5" x14ac:dyDescent="0.25">
      <c r="B4" t="s">
        <v>3</v>
      </c>
    </row>
    <row r="5" spans="1:5" x14ac:dyDescent="0.25">
      <c r="A5" t="s">
        <v>29</v>
      </c>
      <c r="B5">
        <v>25</v>
      </c>
      <c r="D5" s="3">
        <v>600</v>
      </c>
      <c r="E5" s="3">
        <f>B5*D5</f>
        <v>15000</v>
      </c>
    </row>
    <row r="6" spans="1:5" x14ac:dyDescent="0.25">
      <c r="A6" t="s">
        <v>31</v>
      </c>
      <c r="B6">
        <v>19</v>
      </c>
      <c r="D6" s="3">
        <v>5500</v>
      </c>
      <c r="E6" s="3">
        <f t="shared" ref="E6:E9" si="0">B6*D6</f>
        <v>104500</v>
      </c>
    </row>
    <row r="7" spans="1:5" x14ac:dyDescent="0.25">
      <c r="A7" t="s">
        <v>30</v>
      </c>
      <c r="B7" t="s">
        <v>4</v>
      </c>
      <c r="D7" s="3">
        <v>300000</v>
      </c>
      <c r="E7" s="3">
        <v>300000</v>
      </c>
    </row>
    <row r="8" spans="1:5" x14ac:dyDescent="0.25">
      <c r="A8" t="s">
        <v>1</v>
      </c>
      <c r="B8">
        <v>1</v>
      </c>
      <c r="D8" s="3">
        <v>800000</v>
      </c>
      <c r="E8" s="3">
        <f t="shared" si="0"/>
        <v>800000</v>
      </c>
    </row>
    <row r="9" spans="1:5" x14ac:dyDescent="0.25">
      <c r="A9" t="s">
        <v>2</v>
      </c>
      <c r="B9">
        <v>1</v>
      </c>
      <c r="D9" s="3">
        <v>250000</v>
      </c>
      <c r="E9" s="3">
        <f t="shared" si="0"/>
        <v>250000</v>
      </c>
    </row>
    <row r="10" spans="1:5" x14ac:dyDescent="0.25">
      <c r="D10" s="3"/>
      <c r="E10" s="3">
        <f>E5+E6+E7+E8+E9</f>
        <v>1469500</v>
      </c>
    </row>
    <row r="12" spans="1:5" x14ac:dyDescent="0.25">
      <c r="A12" s="1" t="s">
        <v>5</v>
      </c>
      <c r="D12" s="2">
        <v>44803</v>
      </c>
    </row>
    <row r="14" spans="1:5" ht="45" x14ac:dyDescent="0.25">
      <c r="A14" s="4" t="s">
        <v>19</v>
      </c>
      <c r="B14">
        <v>200</v>
      </c>
      <c r="D14" s="3">
        <v>600</v>
      </c>
      <c r="E14" s="3">
        <f>B14*D14</f>
        <v>120000</v>
      </c>
    </row>
    <row r="15" spans="1:5" x14ac:dyDescent="0.25">
      <c r="A15" t="s">
        <v>24</v>
      </c>
      <c r="B15">
        <v>200</v>
      </c>
      <c r="D15" s="3">
        <v>5200</v>
      </c>
      <c r="E15" s="3">
        <f t="shared" ref="E15:E27" si="1">B15*D15</f>
        <v>1040000</v>
      </c>
    </row>
    <row r="16" spans="1:5" x14ac:dyDescent="0.25">
      <c r="A16" s="5" t="s">
        <v>25</v>
      </c>
      <c r="B16">
        <v>200</v>
      </c>
      <c r="D16" s="3">
        <v>25000</v>
      </c>
      <c r="E16" s="3">
        <f t="shared" si="1"/>
        <v>5000000</v>
      </c>
    </row>
    <row r="17" spans="1:5" x14ac:dyDescent="0.25">
      <c r="A17" t="s">
        <v>6</v>
      </c>
      <c r="B17">
        <v>1</v>
      </c>
      <c r="D17" s="3">
        <v>300000</v>
      </c>
      <c r="E17" s="3">
        <f t="shared" si="1"/>
        <v>300000</v>
      </c>
    </row>
    <row r="18" spans="1:5" x14ac:dyDescent="0.25">
      <c r="A18" t="s">
        <v>26</v>
      </c>
      <c r="B18" t="s">
        <v>10</v>
      </c>
      <c r="D18" s="3">
        <v>450000</v>
      </c>
      <c r="E18" s="3">
        <v>250000</v>
      </c>
    </row>
    <row r="19" spans="1:5" x14ac:dyDescent="0.25">
      <c r="A19" t="s">
        <v>7</v>
      </c>
      <c r="B19">
        <v>1</v>
      </c>
      <c r="D19" s="3">
        <v>500000</v>
      </c>
      <c r="E19" s="3">
        <f t="shared" si="1"/>
        <v>500000</v>
      </c>
    </row>
    <row r="20" spans="1:5" x14ac:dyDescent="0.25">
      <c r="A20" t="s">
        <v>27</v>
      </c>
      <c r="B20">
        <v>200</v>
      </c>
      <c r="D20" s="3">
        <v>2900</v>
      </c>
      <c r="E20" s="3">
        <f t="shared" si="1"/>
        <v>580000</v>
      </c>
    </row>
    <row r="21" spans="1:5" x14ac:dyDescent="0.25">
      <c r="A21" t="s">
        <v>28</v>
      </c>
      <c r="B21">
        <v>50</v>
      </c>
      <c r="D21" s="3">
        <v>7900</v>
      </c>
      <c r="E21" s="3">
        <f t="shared" si="1"/>
        <v>395000</v>
      </c>
    </row>
    <row r="22" spans="1:5" x14ac:dyDescent="0.25">
      <c r="A22" t="s">
        <v>8</v>
      </c>
      <c r="B22">
        <v>200</v>
      </c>
      <c r="D22" s="3">
        <v>4000</v>
      </c>
      <c r="E22" s="3">
        <f t="shared" si="1"/>
        <v>800000</v>
      </c>
    </row>
    <row r="23" spans="1:5" ht="177.75" customHeight="1" x14ac:dyDescent="0.25">
      <c r="A23" s="4" t="s">
        <v>21</v>
      </c>
      <c r="B23">
        <v>1</v>
      </c>
      <c r="D23" s="3">
        <v>3500000</v>
      </c>
      <c r="E23" s="3">
        <f t="shared" si="1"/>
        <v>3500000</v>
      </c>
    </row>
    <row r="24" spans="1:5" x14ac:dyDescent="0.25">
      <c r="A24" t="s">
        <v>9</v>
      </c>
      <c r="B24">
        <v>1</v>
      </c>
      <c r="D24" s="3">
        <v>1600000</v>
      </c>
      <c r="E24" s="3">
        <f t="shared" si="1"/>
        <v>1600000</v>
      </c>
    </row>
    <row r="25" spans="1:5" x14ac:dyDescent="0.25">
      <c r="A25" t="s">
        <v>17</v>
      </c>
      <c r="B25">
        <v>3</v>
      </c>
      <c r="D25" s="3">
        <v>70000</v>
      </c>
      <c r="E25" s="3">
        <f t="shared" si="1"/>
        <v>210000</v>
      </c>
    </row>
    <row r="26" spans="1:5" ht="80.25" customHeight="1" x14ac:dyDescent="0.25">
      <c r="A26" s="4" t="s">
        <v>18</v>
      </c>
      <c r="B26">
        <v>1</v>
      </c>
      <c r="D26" s="3">
        <v>600000</v>
      </c>
      <c r="E26" s="3">
        <f t="shared" si="1"/>
        <v>600000</v>
      </c>
    </row>
    <row r="27" spans="1:5" x14ac:dyDescent="0.25">
      <c r="A27" t="s">
        <v>2</v>
      </c>
      <c r="B27">
        <v>1</v>
      </c>
      <c r="D27" s="3">
        <v>200000</v>
      </c>
      <c r="E27" s="3">
        <f t="shared" si="1"/>
        <v>200000</v>
      </c>
    </row>
    <row r="28" spans="1:5" x14ac:dyDescent="0.25">
      <c r="E28" s="3">
        <f>SUM(E14:E27)</f>
        <v>15095000</v>
      </c>
    </row>
    <row r="29" spans="1:5" x14ac:dyDescent="0.25">
      <c r="A29" s="1" t="s">
        <v>11</v>
      </c>
    </row>
    <row r="31" spans="1:5" x14ac:dyDescent="0.25">
      <c r="A31" t="s">
        <v>12</v>
      </c>
      <c r="B31">
        <v>60</v>
      </c>
      <c r="D31" s="3">
        <v>600</v>
      </c>
      <c r="E31" s="3">
        <f>B31*D31</f>
        <v>36000</v>
      </c>
    </row>
    <row r="32" spans="1:5" ht="30" x14ac:dyDescent="0.25">
      <c r="A32" s="4" t="s">
        <v>20</v>
      </c>
      <c r="B32">
        <v>3</v>
      </c>
      <c r="D32" s="3">
        <v>135000</v>
      </c>
      <c r="E32" s="3">
        <f t="shared" ref="E32:E37" si="2">B32*D32</f>
        <v>405000</v>
      </c>
    </row>
    <row r="33" spans="1:5" x14ac:dyDescent="0.25">
      <c r="A33" s="4" t="s">
        <v>23</v>
      </c>
      <c r="B33">
        <v>1</v>
      </c>
      <c r="D33" s="3"/>
      <c r="E33" s="3"/>
    </row>
    <row r="34" spans="1:5" x14ac:dyDescent="0.25">
      <c r="A34" t="s">
        <v>13</v>
      </c>
      <c r="B34">
        <v>1</v>
      </c>
      <c r="D34" s="3">
        <v>1500000</v>
      </c>
      <c r="E34" s="3">
        <v>1000000</v>
      </c>
    </row>
    <row r="35" spans="1:5" x14ac:dyDescent="0.25">
      <c r="A35" t="s">
        <v>9</v>
      </c>
      <c r="B35">
        <v>1</v>
      </c>
      <c r="D35" s="3">
        <v>500000</v>
      </c>
      <c r="E35" s="3">
        <f t="shared" si="2"/>
        <v>500000</v>
      </c>
    </row>
    <row r="36" spans="1:5" x14ac:dyDescent="0.25">
      <c r="A36" t="s">
        <v>14</v>
      </c>
      <c r="B36">
        <v>40</v>
      </c>
      <c r="D36" s="3">
        <v>2900</v>
      </c>
      <c r="E36" s="3">
        <f t="shared" si="2"/>
        <v>116000</v>
      </c>
    </row>
    <row r="37" spans="1:5" x14ac:dyDescent="0.25">
      <c r="A37" t="s">
        <v>15</v>
      </c>
      <c r="B37">
        <v>60</v>
      </c>
      <c r="D37" s="3">
        <v>18000</v>
      </c>
      <c r="E37" s="3">
        <f t="shared" si="2"/>
        <v>1080000</v>
      </c>
    </row>
    <row r="38" spans="1:5" x14ac:dyDescent="0.25">
      <c r="A38" t="s">
        <v>16</v>
      </c>
      <c r="B38" t="s">
        <v>4</v>
      </c>
      <c r="D38" s="3">
        <v>500000</v>
      </c>
      <c r="E38" s="3">
        <v>350000</v>
      </c>
    </row>
    <row r="39" spans="1:5" x14ac:dyDescent="0.25">
      <c r="E39" s="3">
        <f>SUM(E31:E38)</f>
        <v>3487000</v>
      </c>
    </row>
    <row r="40" spans="1:5" x14ac:dyDescent="0.25">
      <c r="E40">
        <v>1470000</v>
      </c>
    </row>
    <row r="41" spans="1:5" x14ac:dyDescent="0.25">
      <c r="E41" s="3">
        <f>SUM(E39:E40)</f>
        <v>4957000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2"/>
  <sheetViews>
    <sheetView tabSelected="1" zoomScale="95" zoomScaleNormal="95" workbookViewId="0">
      <selection activeCell="H17" sqref="H17"/>
    </sheetView>
  </sheetViews>
  <sheetFormatPr baseColWidth="10" defaultRowHeight="15" x14ac:dyDescent="0.25"/>
  <cols>
    <col min="2" max="2" width="58.28515625" customWidth="1"/>
    <col min="3" max="3" width="9.85546875" customWidth="1"/>
    <col min="4" max="4" width="2.5703125" customWidth="1"/>
    <col min="5" max="5" width="13.5703125" customWidth="1"/>
    <col min="6" max="6" width="18.140625" customWidth="1"/>
    <col min="7" max="7" width="13.85546875" bestFit="1" customWidth="1"/>
    <col min="8" max="8" width="14.85546875" bestFit="1" customWidth="1"/>
  </cols>
  <sheetData>
    <row r="1" spans="1:6" ht="84" customHeight="1" thickBot="1" x14ac:dyDescent="0.3">
      <c r="A1" s="46" t="s">
        <v>57</v>
      </c>
      <c r="B1" s="47"/>
      <c r="C1" s="47"/>
      <c r="D1" s="47"/>
      <c r="E1" s="47"/>
      <c r="F1" s="48"/>
    </row>
    <row r="2" spans="1:6" ht="33.75" customHeight="1" x14ac:dyDescent="0.25">
      <c r="A2" s="44" t="s">
        <v>58</v>
      </c>
      <c r="B2" s="43"/>
      <c r="C2" s="43"/>
      <c r="D2" s="43"/>
      <c r="E2" s="43"/>
      <c r="F2" s="45"/>
    </row>
    <row r="3" spans="1:6" ht="21.75" customHeight="1" x14ac:dyDescent="0.25">
      <c r="A3" s="41" t="s">
        <v>56</v>
      </c>
      <c r="B3" s="41"/>
      <c r="C3" s="41"/>
      <c r="D3" s="41"/>
      <c r="E3" s="41"/>
      <c r="F3" s="41"/>
    </row>
    <row r="4" spans="1:6" x14ac:dyDescent="0.25">
      <c r="A4" s="10" t="s">
        <v>37</v>
      </c>
      <c r="B4" s="10" t="s">
        <v>38</v>
      </c>
      <c r="C4" s="10" t="s">
        <v>3</v>
      </c>
      <c r="D4" s="10"/>
      <c r="E4" s="10" t="s">
        <v>39</v>
      </c>
      <c r="F4" s="10" t="s">
        <v>40</v>
      </c>
    </row>
    <row r="5" spans="1:6" ht="30" x14ac:dyDescent="0.25">
      <c r="A5" s="10">
        <v>1</v>
      </c>
      <c r="B5" s="25" t="s">
        <v>48</v>
      </c>
      <c r="C5" s="26">
        <v>75</v>
      </c>
      <c r="D5" s="26"/>
      <c r="E5" s="27">
        <v>15000</v>
      </c>
      <c r="F5" s="27">
        <f>C5*E5</f>
        <v>1125000</v>
      </c>
    </row>
    <row r="6" spans="1:6" ht="30" x14ac:dyDescent="0.25">
      <c r="A6" s="11">
        <v>2</v>
      </c>
      <c r="B6" s="12" t="s">
        <v>29</v>
      </c>
      <c r="C6" s="11">
        <v>75</v>
      </c>
      <c r="D6" s="11"/>
      <c r="E6" s="13">
        <v>500</v>
      </c>
      <c r="F6" s="13">
        <f>C6*E6</f>
        <v>37500</v>
      </c>
    </row>
    <row r="7" spans="1:6" ht="30" x14ac:dyDescent="0.25">
      <c r="A7" s="11">
        <v>3</v>
      </c>
      <c r="B7" s="12" t="s">
        <v>46</v>
      </c>
      <c r="C7" s="11">
        <v>75</v>
      </c>
      <c r="D7" s="11"/>
      <c r="E7" s="13">
        <v>5200</v>
      </c>
      <c r="F7" s="13">
        <f t="shared" ref="F7:F9" si="0">C7*E7</f>
        <v>390000</v>
      </c>
    </row>
    <row r="8" spans="1:6" x14ac:dyDescent="0.25">
      <c r="A8" s="11">
        <v>4</v>
      </c>
      <c r="B8" s="12" t="s">
        <v>30</v>
      </c>
      <c r="C8" s="11" t="s">
        <v>4</v>
      </c>
      <c r="D8" s="11"/>
      <c r="E8" s="13">
        <v>400000</v>
      </c>
      <c r="F8" s="13">
        <v>400000</v>
      </c>
    </row>
    <row r="9" spans="1:6" x14ac:dyDescent="0.25">
      <c r="A9" s="11">
        <v>5</v>
      </c>
      <c r="B9" s="11" t="s">
        <v>2</v>
      </c>
      <c r="C9" s="11">
        <v>1</v>
      </c>
      <c r="D9" s="11"/>
      <c r="E9" s="13">
        <v>400000</v>
      </c>
      <c r="F9" s="13">
        <f t="shared" si="0"/>
        <v>400000</v>
      </c>
    </row>
    <row r="10" spans="1:6" x14ac:dyDescent="0.25">
      <c r="A10" s="29" t="s">
        <v>43</v>
      </c>
      <c r="B10" s="30"/>
      <c r="C10" s="30"/>
      <c r="D10" s="30"/>
      <c r="E10" s="31"/>
      <c r="F10" s="22">
        <f>SUM(F5:F9)</f>
        <v>2352500</v>
      </c>
    </row>
    <row r="11" spans="1:6" x14ac:dyDescent="0.25">
      <c r="A11" s="6"/>
      <c r="B11" s="6"/>
      <c r="C11" s="6"/>
      <c r="D11" s="6"/>
      <c r="E11" s="6"/>
      <c r="F11" s="6"/>
    </row>
    <row r="12" spans="1:6" x14ac:dyDescent="0.25">
      <c r="A12" s="6"/>
      <c r="B12" s="7" t="s">
        <v>5</v>
      </c>
      <c r="C12" s="6"/>
      <c r="D12" s="6"/>
      <c r="E12" s="8">
        <v>44803</v>
      </c>
      <c r="F12" s="6"/>
    </row>
    <row r="13" spans="1:6" ht="16.5" customHeight="1" x14ac:dyDescent="0.25">
      <c r="A13" s="9" t="s">
        <v>37</v>
      </c>
      <c r="B13" s="9" t="s">
        <v>38</v>
      </c>
      <c r="C13" s="9" t="s">
        <v>42</v>
      </c>
      <c r="D13" s="9"/>
      <c r="E13" s="9" t="s">
        <v>39</v>
      </c>
      <c r="F13" s="9" t="s">
        <v>40</v>
      </c>
    </row>
    <row r="14" spans="1:6" ht="30" x14ac:dyDescent="0.25">
      <c r="A14" s="15">
        <v>6</v>
      </c>
      <c r="B14" s="16" t="s">
        <v>19</v>
      </c>
      <c r="C14" s="15">
        <v>200</v>
      </c>
      <c r="D14" s="15"/>
      <c r="E14" s="17">
        <v>500</v>
      </c>
      <c r="F14" s="17">
        <f>C14*E14</f>
        <v>100000</v>
      </c>
    </row>
    <row r="15" spans="1:6" ht="30" x14ac:dyDescent="0.25">
      <c r="A15" s="15">
        <v>7</v>
      </c>
      <c r="B15" s="16" t="s">
        <v>47</v>
      </c>
      <c r="C15" s="15">
        <v>200</v>
      </c>
      <c r="D15" s="15"/>
      <c r="E15" s="17">
        <v>5200</v>
      </c>
      <c r="F15" s="17">
        <f t="shared" ref="F15:F26" si="1">C15*E15</f>
        <v>1040000</v>
      </c>
    </row>
    <row r="16" spans="1:6" x14ac:dyDescent="0.25">
      <c r="A16" s="15">
        <v>8</v>
      </c>
      <c r="B16" s="18" t="s">
        <v>25</v>
      </c>
      <c r="C16" s="15">
        <v>200</v>
      </c>
      <c r="D16" s="15"/>
      <c r="E16" s="17">
        <v>22000</v>
      </c>
      <c r="F16" s="17">
        <f t="shared" si="1"/>
        <v>4400000</v>
      </c>
    </row>
    <row r="17" spans="1:6" x14ac:dyDescent="0.25">
      <c r="A17" s="15">
        <v>9</v>
      </c>
      <c r="B17" s="15" t="s">
        <v>6</v>
      </c>
      <c r="C17" s="15">
        <v>1</v>
      </c>
      <c r="D17" s="15"/>
      <c r="E17" s="17">
        <v>300000</v>
      </c>
      <c r="F17" s="17">
        <f t="shared" si="1"/>
        <v>300000</v>
      </c>
    </row>
    <row r="18" spans="1:6" x14ac:dyDescent="0.25">
      <c r="A18" s="15">
        <v>10</v>
      </c>
      <c r="B18" s="15" t="s">
        <v>49</v>
      </c>
      <c r="C18" s="15" t="s">
        <v>10</v>
      </c>
      <c r="D18" s="15"/>
      <c r="E18" s="17">
        <v>250000</v>
      </c>
      <c r="F18" s="17">
        <v>250000</v>
      </c>
    </row>
    <row r="19" spans="1:6" ht="30" x14ac:dyDescent="0.25">
      <c r="A19" s="15">
        <v>11</v>
      </c>
      <c r="B19" s="16" t="s">
        <v>41</v>
      </c>
      <c r="C19" s="15">
        <v>1</v>
      </c>
      <c r="D19" s="15"/>
      <c r="E19" s="17">
        <v>500000</v>
      </c>
      <c r="F19" s="17">
        <f t="shared" si="1"/>
        <v>500000</v>
      </c>
    </row>
    <row r="20" spans="1:6" x14ac:dyDescent="0.25">
      <c r="A20" s="15">
        <v>12</v>
      </c>
      <c r="B20" s="15" t="s">
        <v>27</v>
      </c>
      <c r="C20" s="15">
        <v>200</v>
      </c>
      <c r="D20" s="15"/>
      <c r="E20" s="17">
        <v>2900</v>
      </c>
      <c r="F20" s="17">
        <f t="shared" si="1"/>
        <v>580000</v>
      </c>
    </row>
    <row r="21" spans="1:6" x14ac:dyDescent="0.25">
      <c r="A21" s="15">
        <v>13</v>
      </c>
      <c r="B21" s="15" t="s">
        <v>28</v>
      </c>
      <c r="C21" s="15">
        <v>50</v>
      </c>
      <c r="D21" s="15"/>
      <c r="E21" s="17">
        <v>7500</v>
      </c>
      <c r="F21" s="17">
        <f t="shared" si="1"/>
        <v>375000</v>
      </c>
    </row>
    <row r="22" spans="1:6" ht="18" customHeight="1" x14ac:dyDescent="0.25">
      <c r="A22" s="15">
        <v>14</v>
      </c>
      <c r="B22" s="15" t="s">
        <v>50</v>
      </c>
      <c r="C22" s="15">
        <v>200</v>
      </c>
      <c r="D22" s="15"/>
      <c r="E22" s="17">
        <v>2000</v>
      </c>
      <c r="F22" s="17">
        <f t="shared" si="1"/>
        <v>400000</v>
      </c>
    </row>
    <row r="23" spans="1:6" ht="120.75" customHeight="1" x14ac:dyDescent="0.25">
      <c r="A23" s="15">
        <v>15</v>
      </c>
      <c r="B23" s="16" t="s">
        <v>21</v>
      </c>
      <c r="C23" s="15">
        <v>1</v>
      </c>
      <c r="D23" s="15"/>
      <c r="E23" s="17">
        <v>2500000</v>
      </c>
      <c r="F23" s="17">
        <f t="shared" si="1"/>
        <v>2500000</v>
      </c>
    </row>
    <row r="24" spans="1:6" ht="111" customHeight="1" x14ac:dyDescent="0.25">
      <c r="A24" s="15">
        <v>16</v>
      </c>
      <c r="B24" s="16" t="s">
        <v>33</v>
      </c>
      <c r="C24" s="15">
        <v>1</v>
      </c>
      <c r="D24" s="15"/>
      <c r="E24" s="17">
        <v>1000000</v>
      </c>
      <c r="F24" s="17">
        <f t="shared" si="1"/>
        <v>1000000</v>
      </c>
    </row>
    <row r="25" spans="1:6" ht="30.75" customHeight="1" x14ac:dyDescent="0.25">
      <c r="A25" s="15">
        <v>17</v>
      </c>
      <c r="B25" s="16" t="s">
        <v>34</v>
      </c>
      <c r="C25" s="15">
        <v>3</v>
      </c>
      <c r="D25" s="15"/>
      <c r="E25" s="17">
        <v>70000</v>
      </c>
      <c r="F25" s="17">
        <f t="shared" si="1"/>
        <v>210000</v>
      </c>
    </row>
    <row r="26" spans="1:6" ht="30" x14ac:dyDescent="0.25">
      <c r="A26" s="15">
        <v>18</v>
      </c>
      <c r="B26" s="16" t="s">
        <v>51</v>
      </c>
      <c r="C26" s="15">
        <v>1</v>
      </c>
      <c r="D26" s="15"/>
      <c r="E26" s="17">
        <v>300000</v>
      </c>
      <c r="F26" s="17">
        <f t="shared" si="1"/>
        <v>300000</v>
      </c>
    </row>
    <row r="27" spans="1:6" x14ac:dyDescent="0.25">
      <c r="A27" s="32" t="s">
        <v>44</v>
      </c>
      <c r="B27" s="33"/>
      <c r="C27" s="33"/>
      <c r="D27" s="33"/>
      <c r="E27" s="34"/>
      <c r="F27" s="23">
        <f>SUM(F14:F26)</f>
        <v>11955000</v>
      </c>
    </row>
    <row r="28" spans="1:6" x14ac:dyDescent="0.25">
      <c r="A28" s="6"/>
      <c r="B28" s="7" t="s">
        <v>11</v>
      </c>
      <c r="C28" s="6"/>
      <c r="D28" s="6"/>
      <c r="E28" s="6"/>
      <c r="F28" s="6"/>
    </row>
    <row r="29" spans="1:6" x14ac:dyDescent="0.25">
      <c r="A29" s="19" t="s">
        <v>37</v>
      </c>
      <c r="B29" s="19" t="s">
        <v>38</v>
      </c>
      <c r="C29" s="19" t="s">
        <v>42</v>
      </c>
      <c r="D29" s="19"/>
      <c r="E29" s="19" t="s">
        <v>39</v>
      </c>
      <c r="F29" s="19" t="s">
        <v>40</v>
      </c>
    </row>
    <row r="30" spans="1:6" ht="31.5" customHeight="1" x14ac:dyDescent="0.25">
      <c r="A30" s="14">
        <v>19</v>
      </c>
      <c r="B30" s="20" t="s">
        <v>35</v>
      </c>
      <c r="C30" s="14">
        <v>60</v>
      </c>
      <c r="D30" s="14"/>
      <c r="E30" s="21">
        <v>500</v>
      </c>
      <c r="F30" s="21">
        <f>C30*E30</f>
        <v>30000</v>
      </c>
    </row>
    <row r="31" spans="1:6" ht="29.25" customHeight="1" x14ac:dyDescent="0.25">
      <c r="A31" s="14">
        <v>20</v>
      </c>
      <c r="B31" s="20" t="s">
        <v>20</v>
      </c>
      <c r="C31" s="14">
        <v>3</v>
      </c>
      <c r="D31" s="14"/>
      <c r="E31" s="21">
        <v>100000</v>
      </c>
      <c r="F31" s="21">
        <f t="shared" ref="F31:F37" si="2">C31*E31</f>
        <v>300000</v>
      </c>
    </row>
    <row r="32" spans="1:6" ht="17.25" customHeight="1" x14ac:dyDescent="0.25">
      <c r="A32" s="14">
        <v>21</v>
      </c>
      <c r="B32" s="28" t="s">
        <v>52</v>
      </c>
      <c r="C32" s="14">
        <v>20</v>
      </c>
      <c r="D32" s="14"/>
      <c r="E32" s="21">
        <v>20000</v>
      </c>
      <c r="F32" s="21">
        <f t="shared" si="2"/>
        <v>400000</v>
      </c>
    </row>
    <row r="33" spans="1:8" ht="105" customHeight="1" x14ac:dyDescent="0.25">
      <c r="A33" s="14">
        <v>22</v>
      </c>
      <c r="B33" s="20" t="s">
        <v>45</v>
      </c>
      <c r="C33" s="14">
        <v>1</v>
      </c>
      <c r="D33" s="14"/>
      <c r="E33" s="21">
        <v>800000</v>
      </c>
      <c r="F33" s="21">
        <v>800000</v>
      </c>
    </row>
    <row r="34" spans="1:8" ht="107.25" customHeight="1" x14ac:dyDescent="0.25">
      <c r="A34" s="14">
        <v>23</v>
      </c>
      <c r="B34" s="20" t="s">
        <v>36</v>
      </c>
      <c r="C34" s="14">
        <v>1</v>
      </c>
      <c r="D34" s="14"/>
      <c r="E34" s="21">
        <v>650500</v>
      </c>
      <c r="F34" s="21">
        <f>C34*E34</f>
        <v>650500</v>
      </c>
    </row>
    <row r="35" spans="1:8" ht="15.75" customHeight="1" x14ac:dyDescent="0.25">
      <c r="A35" s="14">
        <v>24</v>
      </c>
      <c r="B35" s="14" t="s">
        <v>32</v>
      </c>
      <c r="C35" s="14">
        <v>40</v>
      </c>
      <c r="D35" s="14"/>
      <c r="E35" s="21">
        <v>2800</v>
      </c>
      <c r="F35" s="21">
        <f t="shared" si="2"/>
        <v>112000</v>
      </c>
    </row>
    <row r="36" spans="1:8" ht="30" x14ac:dyDescent="0.25">
      <c r="A36" s="14">
        <v>25</v>
      </c>
      <c r="B36" s="49" t="s">
        <v>55</v>
      </c>
      <c r="C36" s="14">
        <v>60</v>
      </c>
      <c r="D36" s="14"/>
      <c r="E36" s="21">
        <v>15000</v>
      </c>
      <c r="F36" s="21">
        <f t="shared" si="2"/>
        <v>900000</v>
      </c>
    </row>
    <row r="37" spans="1:8" ht="45" x14ac:dyDescent="0.25">
      <c r="A37" s="14">
        <v>26</v>
      </c>
      <c r="B37" s="20" t="s">
        <v>54</v>
      </c>
      <c r="C37" s="14">
        <v>1</v>
      </c>
      <c r="D37" s="14"/>
      <c r="E37" s="21">
        <v>2500000</v>
      </c>
      <c r="F37" s="21">
        <f t="shared" si="2"/>
        <v>2500000</v>
      </c>
    </row>
    <row r="38" spans="1:8" x14ac:dyDescent="0.25">
      <c r="A38" s="14"/>
      <c r="B38" s="38" t="s">
        <v>53</v>
      </c>
      <c r="C38" s="39"/>
      <c r="D38" s="39"/>
      <c r="E38" s="40"/>
      <c r="F38" s="24">
        <f>SUM(F30:F37)</f>
        <v>5692500</v>
      </c>
    </row>
    <row r="39" spans="1:8" x14ac:dyDescent="0.25">
      <c r="A39" s="35" t="s">
        <v>44</v>
      </c>
      <c r="B39" s="36"/>
      <c r="C39" s="36"/>
      <c r="D39" s="36"/>
      <c r="E39" s="37"/>
      <c r="F39" s="24">
        <f>F38+F27+F10</f>
        <v>20000000</v>
      </c>
    </row>
    <row r="40" spans="1:8" ht="56.25" customHeight="1" x14ac:dyDescent="0.25">
      <c r="A40" s="42" t="s">
        <v>61</v>
      </c>
      <c r="B40" s="42"/>
      <c r="C40" s="50" t="s">
        <v>59</v>
      </c>
      <c r="D40" s="51"/>
      <c r="E40" s="51"/>
      <c r="F40" s="51"/>
      <c r="G40" s="3"/>
      <c r="H40" s="3"/>
    </row>
    <row r="41" spans="1:8" x14ac:dyDescent="0.25">
      <c r="A41" s="55" t="s">
        <v>63</v>
      </c>
      <c r="B41" s="56"/>
      <c r="C41" s="6"/>
      <c r="D41" s="6" t="s">
        <v>60</v>
      </c>
      <c r="E41" s="52"/>
      <c r="F41" s="53"/>
      <c r="G41" s="3"/>
    </row>
    <row r="42" spans="1:8" ht="51.75" customHeight="1" x14ac:dyDescent="0.25">
      <c r="A42" s="54" t="s">
        <v>62</v>
      </c>
      <c r="B42" s="51"/>
      <c r="C42" s="51"/>
      <c r="D42" s="51"/>
      <c r="E42" s="51"/>
      <c r="F42" s="51"/>
    </row>
  </sheetData>
  <mergeCells count="10">
    <mergeCell ref="A40:B40"/>
    <mergeCell ref="C40:F40"/>
    <mergeCell ref="A42:F42"/>
    <mergeCell ref="A41:B41"/>
    <mergeCell ref="A2:F2"/>
    <mergeCell ref="A1:F1"/>
    <mergeCell ref="A10:E10"/>
    <mergeCell ref="A27:E27"/>
    <mergeCell ref="A39:E39"/>
    <mergeCell ref="B38:E3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eliecer</dc:creator>
  <cp:lastModifiedBy>DQ2030LA</cp:lastModifiedBy>
  <cp:lastPrinted>2022-08-17T20:57:08Z</cp:lastPrinted>
  <dcterms:created xsi:type="dcterms:W3CDTF">2022-08-09T19:42:26Z</dcterms:created>
  <dcterms:modified xsi:type="dcterms:W3CDTF">2022-08-17T21:04:56Z</dcterms:modified>
</cp:coreProperties>
</file>