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Applications/mappstack7.3.2/apache2/htdocs/docsAPP/factsisoftDocumento/documento/"/>
    </mc:Choice>
  </mc:AlternateContent>
  <xr:revisionPtr revIDLastSave="0" documentId="13_ncr:1_{DAA4906F-1C3E-0F4F-AC04-DA906434F606}" xr6:coauthVersionLast="45" xr6:coauthVersionMax="45" xr10:uidLastSave="{00000000-0000-0000-0000-000000000000}"/>
  <bookViews>
    <workbookView xWindow="1240" yWindow="2660" windowWidth="29680" windowHeight="19500" xr2:uid="{126BF3F2-001B-A849-AFB6-98118AF35C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0" i="1" l="1"/>
  <c r="E59" i="1" s="1"/>
  <c r="E58" i="1" s="1"/>
  <c r="E56" i="1"/>
  <c r="E55" i="1" s="1"/>
  <c r="E54" i="1" s="1"/>
  <c r="E52" i="1"/>
  <c r="E51" i="1" s="1"/>
  <c r="E49" i="1"/>
  <c r="E48" i="1" s="1"/>
  <c r="E46" i="1"/>
  <c r="E45" i="1" s="1"/>
  <c r="E42" i="1"/>
  <c r="E41" i="1" s="1"/>
  <c r="E40" i="1" s="1"/>
  <c r="E38" i="1"/>
  <c r="E37" i="1" s="1"/>
  <c r="E36" i="1" s="1"/>
  <c r="E34" i="1"/>
  <c r="E33" i="1" s="1"/>
  <c r="E32" i="1" s="1"/>
  <c r="E30" i="1"/>
  <c r="E29" i="1" s="1"/>
  <c r="E28" i="1" s="1"/>
  <c r="E26" i="1"/>
  <c r="E25" i="1" s="1"/>
  <c r="E22" i="1"/>
  <c r="E21" i="1" s="1"/>
  <c r="E18" i="1"/>
  <c r="E17" i="1" s="1"/>
  <c r="E14" i="1"/>
  <c r="E13" i="1" s="1"/>
  <c r="E10" i="1"/>
  <c r="E9" i="1" s="1"/>
  <c r="E6" i="1"/>
  <c r="E5" i="1"/>
  <c r="E4" i="1" l="1"/>
  <c r="E20" i="1"/>
  <c r="E12" i="1"/>
  <c r="E44" i="1"/>
  <c r="E3" i="1" l="1"/>
  <c r="E2" i="1" s="1"/>
</calcChain>
</file>

<file path=xl/sharedStrings.xml><?xml version="1.0" encoding="utf-8"?>
<sst xmlns="http://schemas.openxmlformats.org/spreadsheetml/2006/main" count="124" uniqueCount="117">
  <si>
    <t>Nivel</t>
  </si>
  <si>
    <t>CODIGO</t>
  </si>
  <si>
    <t>DESCRIPCION DEL RUBRO</t>
  </si>
  <si>
    <t>Fuente</t>
  </si>
  <si>
    <t>VALOR</t>
  </si>
  <si>
    <t>PRESUPUESTO DE GASTOS</t>
  </si>
  <si>
    <t xml:space="preserve">GASTOS DE INVERSION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</si>
  <si>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22 01              </t>
  </si>
  <si>
    <t xml:space="preserve">SECTOR:EDUCACION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</si>
  <si>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22 011             </t>
  </si>
  <si>
    <t xml:space="preserve">FUENTE: SGP EDUCACION CALIDAD Y GRATUIDAD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</si>
  <si>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22 011 1           </t>
  </si>
  <si>
    <t xml:space="preserve">PROGRAMA: FORMACION Y DEARROLLO INTEGRAL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</si>
  <si>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22 011 1 01        </t>
  </si>
  <si>
    <t xml:space="preserve">Construccion  mantenimiento mejoramiento de la infraestructura del sector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</si>
  <si>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22 011 1 05        </t>
  </si>
  <si>
    <t xml:space="preserve">Construccion  mantenimiento  mejoramiento de la infraestructura del sector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</si>
  <si>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22 013             </t>
  </si>
  <si>
    <t xml:space="preserve">FUENTE: IMP-TRANSP-OLEODUCTOS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</si>
  <si>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22 013 1           </t>
  </si>
  <si>
    <t xml:space="preserve">PROGRAMA: FORMACION Y DESARROLLO INTEGRAL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</si>
  <si>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22 013 1 02        </t>
  </si>
  <si>
    <t xml:space="preserve">Construccion  mantenimiento mejoramiento de la infraestructura del sector (Superavit)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</si>
  <si>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22 02              </t>
  </si>
  <si>
    <t xml:space="preserve">SECTOR AGUA POTABLE Y SANEAMIENTO BASICO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</si>
  <si>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22 021             </t>
  </si>
  <si>
    <t xml:space="preserve">FUENTE: SGP APSB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</si>
  <si>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22 021 2           </t>
  </si>
  <si>
    <t xml:space="preserve">PROGRAMA: AMPLIACION Y OPTIMIZACION DEL SERVICIO DE ALCANTARILLADO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</si>
  <si>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22 021 2 03        </t>
  </si>
  <si>
    <t xml:space="preserve">Plan de Saneamiento y manejo de Vertimientos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</si>
  <si>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22 021 2 05        </t>
  </si>
  <si>
    <t xml:space="preserve">Construccion de infraestructura del sector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</si>
  <si>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22 022             </t>
  </si>
  <si>
    <t xml:space="preserve">22 022 1           </t>
  </si>
  <si>
    <t xml:space="preserve">PROGRAMA:AMPLIACION Y OPTIMIZACION DEL SERVICIO DE ALCANTARILLADO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</si>
  <si>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22 022 1 1         </t>
  </si>
  <si>
    <t xml:space="preserve">Ampliacion alcantarillado sanitario (Superavit)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</si>
  <si>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22 03              </t>
  </si>
  <si>
    <t xml:space="preserve">SECTOR: DEPORTE Y RECREACION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</si>
  <si>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22 031             </t>
  </si>
  <si>
    <t xml:space="preserve">FUENTE: SGP DEPORTE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</si>
  <si>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22 031 1           </t>
  </si>
  <si>
    <t xml:space="preserve">PROGRAMA: SOLUCIONES PARA EL FORTALECIMIENTO DE LA ORGANIZACION Y GESTION DEPORTIVA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</si>
  <si>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22 031 1 01        </t>
  </si>
  <si>
    <t xml:space="preserve">Fomento desarrollo y practica del deporte la recreacion y el aprovechamiento del tiempo libre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</si>
  <si>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22 031 1 03        </t>
  </si>
  <si>
    <t xml:space="preserve">22 032             </t>
  </si>
  <si>
    <t xml:space="preserve">FUENTE: SGP 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</si>
  <si>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22 032 1           </t>
  </si>
  <si>
    <t xml:space="preserve">22 032 1 01        </t>
  </si>
  <si>
    <t xml:space="preserve">22 05              </t>
  </si>
  <si>
    <t xml:space="preserve">SECTOR: OTROS SERVICIOS DIFERENTES A APSB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</si>
  <si>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22 053             </t>
  </si>
  <si>
    <t xml:space="preserve">FUENTE: IMPU-TRANS-OLEODUCTOS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</si>
  <si>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22 053 2           </t>
  </si>
  <si>
    <t xml:space="preserve">SUB-PROGRAMA:GASIFICACION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</si>
  <si>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22 053 2 01        </t>
  </si>
  <si>
    <t xml:space="preserve">Construccion redes y acometidas para el acceso al servicio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</si>
  <si>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22 06              </t>
  </si>
  <si>
    <t xml:space="preserve">SECTOR: VIVIENDA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</si>
  <si>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22 064             </t>
  </si>
  <si>
    <t xml:space="preserve">FUENTE: RCN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</si>
  <si>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22 064 1           </t>
  </si>
  <si>
    <t xml:space="preserve">PROGRAMA:VIVIENDA PARA SOLUCIONES EN CALIDAD DE VIDA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</si>
  <si>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22 064 1 01        </t>
  </si>
  <si>
    <t xml:space="preserve">Planes y proyectos de mejoramiento de vivienda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</si>
  <si>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22 08              </t>
  </si>
  <si>
    <t xml:space="preserve">SECTOR: TRANSPORTE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</si>
  <si>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22 082             </t>
  </si>
  <si>
    <t xml:space="preserve">22 082 1           </t>
  </si>
  <si>
    <t xml:space="preserve">PROGRAMA: SOLUCIONES EN INFRAESTRUCTURA VIAL Y DE TRANSPORTE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</si>
  <si>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22 082 1 03        </t>
  </si>
  <si>
    <t xml:space="preserve">Construccion de vias (Superavit)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</si>
  <si>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22 11              </t>
  </si>
  <si>
    <t xml:space="preserve">SECTOR: PREVENCION Y ATENCION DE DESASTRES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</si>
  <si>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22 111             </t>
  </si>
  <si>
    <t xml:space="preserve">22 111 1           </t>
  </si>
  <si>
    <t xml:space="preserve">PROGRAMA: GESTION DEL RIESGO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</si>
  <si>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22 111 1 02        </t>
  </si>
  <si>
    <t xml:space="preserve">Acciones para la prevencion y mitigacion de Riesgos y Desastres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</si>
  <si>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              </t>
  </si>
  <si>
    <t xml:space="preserve">SECTOR: ATENCION A GRUPOS VULNERABLES - PROMOCION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</si>
  <si>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22 132             </t>
  </si>
  <si>
    <t xml:space="preserve">FUENTE: RECP 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</si>
  <si>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22 132 1           </t>
  </si>
  <si>
    <t xml:space="preserve">PROGRAMA: PROTECCION INTEGRAL AL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</si>
  <si>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22 132 1 01        </t>
  </si>
  <si>
    <t xml:space="preserve">Asistencia Integral al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</si>
  <si>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22 133             </t>
  </si>
  <si>
    <t xml:space="preserve">FUENTE:IMPU-TRANS-OLEODUCTOS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</si>
  <si>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22 133 1           </t>
  </si>
  <si>
    <t xml:space="preserve">PROGRAMA:PROTECCION INTEGRAL AL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</si>
  <si>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22 133 1 01        </t>
  </si>
  <si>
    <t xml:space="preserve">Mantenimiento de la infraestructura del sector (Superavit)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</si>
  <si>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22 134             </t>
  </si>
  <si>
    <t xml:space="preserve">FUENTE:SGP CRECIMIENTO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</si>
  <si>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22 134 1           </t>
  </si>
  <si>
    <t xml:space="preserve">PROGRAMA:PROTECCION INTEGRAL A LA PRIMERA INFANCIA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</si>
  <si>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22 134 1 01        </t>
  </si>
  <si>
    <t xml:space="preserve">Asistencia integral a la primera infancia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</si>
  <si>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22 14              </t>
  </si>
  <si>
    <t xml:space="preserve">SECTOR: EQUIPAMENTO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</si>
  <si>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22 141             </t>
  </si>
  <si>
    <t xml:space="preserve">FUENTE: IMP-TRANS-OLEODUCTOS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</si>
  <si>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22 141 1           </t>
  </si>
  <si>
    <t xml:space="preserve">PROGRAMA: ADECUACION DE INSTALACIONES INSTITUCIONALES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</si>
  <si>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22 141 1 02        </t>
  </si>
  <si>
    <t xml:space="preserve">Estudios  dise¤os  construccion y mejoramiento de la infraestructura del sector (Superavit)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</si>
  <si>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22 17              </t>
  </si>
  <si>
    <t xml:space="preserve">SECTOR: JUSTICIA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</si>
  <si>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22 171             </t>
  </si>
  <si>
    <t xml:space="preserve">22 171 1           </t>
  </si>
  <si>
    <t xml:space="preserve">PROGRAMA: DESARROLLO Y CRECIMIENTO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</si>
  <si>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22 171 1 03        </t>
  </si>
  <si>
    <t xml:space="preserve">Operatividad de inspeccion de policia y comisaria de familia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</si>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</sst>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3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3" fontId="1" fillId="0" borderId="7" xfId="0" applyNumberFormat="1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3" fontId="3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0" fillId="0" borderId="7" xfId="0" applyNumberFormat="1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3" fontId="2" fillId="0" borderId="7" xfId="0" applyNumberFormat="1" applyFont="1" applyBorder="1"/>
    <xf numFmtId="0" fontId="1" fillId="0" borderId="8" xfId="0" applyFont="1" applyFill="1" applyBorder="1" applyAlignment="1">
      <alignment horizontal="center" vertical="center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 applyAlignment="1">
      <alignment horizontal="left" vertical="center"/>
    </xf>
    <xf numFmtId="3" fontId="0" fillId="2" borderId="7" xfId="0" applyNumberFormat="1" applyFill="1" applyBorder="1"/>
    <xf numFmtId="0" fontId="0" fillId="0" borderId="0" xfId="0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FEA8-C3C6-0A43-AB80-67A152B3F23C}">
  <dimension ref="A1:G61"/>
  <sheetViews>
    <sheetView tabSelected="1" workbookViewId="0">
      <selection activeCell="A62" sqref="A62:XFD62"/>
    </sheetView>
  </sheetViews>
  <sheetFormatPr baseColWidth="10" defaultRowHeight="16" x14ac:dyDescent="0.2"/>
  <cols>
    <col min="2" max="2" width="21.33203125" customWidth="1"/>
    <col min="3" max="3" width="69.83203125" customWidth="1"/>
    <col min="4" max="4" width="27.33203125" customWidth="1"/>
    <col min="5" max="5" width="55.83203125" customWidth="1"/>
    <col min="6" max="6" width="11.1640625" bestFit="1" customWidth="1"/>
  </cols>
  <sheetData>
    <row r="1" spans="1:7" ht="17" thickBot="1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116</v>
      </c>
    </row>
    <row r="2" spans="1:7" x14ac:dyDescent="0.2">
      <c r="A2">
        <v>1</v>
      </c>
      <c r="B2" s="2">
        <v>2</v>
      </c>
      <c r="C2" s="3" t="s">
        <v>5</v>
      </c>
      <c r="D2" s="3"/>
      <c r="E2" s="4">
        <f>SUM(E3)</f>
        <v>2517068441.2399998</v>
      </c>
      <c r="G2">
        <v>1</v>
      </c>
    </row>
    <row r="3" spans="1:7" x14ac:dyDescent="0.2">
      <c r="A3">
        <v>2</v>
      </c>
      <c r="B3" s="5">
        <v>22</v>
      </c>
      <c r="C3" s="6" t="s">
        <v>6</v>
      </c>
      <c r="D3" s="6"/>
      <c r="E3" s="7">
        <f>SUM(E4+E12+E20+E28+E32+E36+E40+E44+E54+E58)</f>
        <v>2517068441.2399998</v>
      </c>
      <c r="G3">
        <v>2</v>
      </c>
    </row>
    <row r="4" spans="1:7" x14ac:dyDescent="0.2">
      <c r="A4">
        <v>3</v>
      </c>
      <c r="B4" s="8" t="s">
        <v>7</v>
      </c>
      <c r="C4" s="6" t="s">
        <v>8</v>
      </c>
      <c r="D4" s="6"/>
      <c r="E4" s="7">
        <f>SUM(E5+E9)</f>
        <v>125630863</v>
      </c>
      <c r="G4">
        <v>3</v>
      </c>
    </row>
    <row r="5" spans="1:7" x14ac:dyDescent="0.2">
      <c r="A5">
        <v>4</v>
      </c>
      <c r="B5" s="9" t="s">
        <v>9</v>
      </c>
      <c r="C5" s="10" t="s">
        <v>10</v>
      </c>
      <c r="D5" s="10"/>
      <c r="E5" s="11">
        <f>SUM(E6)</f>
        <v>76024863</v>
      </c>
      <c r="G5">
        <v>4</v>
      </c>
    </row>
    <row r="6" spans="1:7" x14ac:dyDescent="0.2">
      <c r="A6">
        <v>5</v>
      </c>
      <c r="B6" s="9" t="s">
        <v>11</v>
      </c>
      <c r="C6" s="10" t="s">
        <v>12</v>
      </c>
      <c r="D6" s="10"/>
      <c r="E6" s="11">
        <f>SUM(E7:E8)</f>
        <v>76024863</v>
      </c>
      <c r="G6">
        <v>5</v>
      </c>
    </row>
    <row r="7" spans="1:7" s="18" customFormat="1" x14ac:dyDescent="0.2">
      <c r="A7" s="18">
        <v>6</v>
      </c>
      <c r="B7" s="19" t="s">
        <v>13</v>
      </c>
      <c r="C7" s="20" t="s">
        <v>14</v>
      </c>
      <c r="D7" s="20">
        <v>6</v>
      </c>
      <c r="E7" s="21">
        <v>1479863</v>
      </c>
      <c r="G7">
        <v>6</v>
      </c>
    </row>
    <row r="8" spans="1:7" s="18" customFormat="1" x14ac:dyDescent="0.2">
      <c r="A8" s="18">
        <v>6</v>
      </c>
      <c r="B8" s="19" t="s">
        <v>15</v>
      </c>
      <c r="C8" s="20" t="s">
        <v>16</v>
      </c>
      <c r="D8" s="20">
        <v>22</v>
      </c>
      <c r="E8" s="21">
        <v>74545000</v>
      </c>
      <c r="G8">
        <v>7</v>
      </c>
    </row>
    <row r="9" spans="1:7" x14ac:dyDescent="0.2">
      <c r="A9">
        <v>4</v>
      </c>
      <c r="B9" s="9" t="s">
        <v>17</v>
      </c>
      <c r="C9" s="10" t="s">
        <v>18</v>
      </c>
      <c r="D9" s="10"/>
      <c r="E9" s="13">
        <f>SUM(E10)</f>
        <v>49606000</v>
      </c>
      <c r="G9">
        <v>8</v>
      </c>
    </row>
    <row r="10" spans="1:7" x14ac:dyDescent="0.2">
      <c r="A10">
        <v>5</v>
      </c>
      <c r="B10" s="9" t="s">
        <v>19</v>
      </c>
      <c r="C10" s="10" t="s">
        <v>20</v>
      </c>
      <c r="D10" s="10"/>
      <c r="E10" s="13">
        <f>SUM(E11:E11)</f>
        <v>49606000</v>
      </c>
      <c r="G10">
        <v>9</v>
      </c>
    </row>
    <row r="11" spans="1:7" x14ac:dyDescent="0.2">
      <c r="A11">
        <v>6</v>
      </c>
      <c r="B11" s="14" t="s">
        <v>21</v>
      </c>
      <c r="C11" s="15" t="s">
        <v>22</v>
      </c>
      <c r="D11" s="15">
        <v>4</v>
      </c>
      <c r="E11" s="22">
        <v>49606000</v>
      </c>
      <c r="F11" s="22"/>
      <c r="G11">
        <v>10</v>
      </c>
    </row>
    <row r="12" spans="1:7" x14ac:dyDescent="0.2">
      <c r="A12">
        <v>3</v>
      </c>
      <c r="B12" s="8" t="s">
        <v>23</v>
      </c>
      <c r="C12" s="6" t="s">
        <v>24</v>
      </c>
      <c r="D12" s="6"/>
      <c r="E12" s="16">
        <f>SUM(E13+E17)</f>
        <v>179608639.24000001</v>
      </c>
      <c r="G12">
        <v>12</v>
      </c>
    </row>
    <row r="13" spans="1:7" x14ac:dyDescent="0.2">
      <c r="A13">
        <v>4</v>
      </c>
      <c r="B13" s="9" t="s">
        <v>25</v>
      </c>
      <c r="C13" s="10" t="s">
        <v>26</v>
      </c>
      <c r="D13" s="10"/>
      <c r="E13" s="13">
        <f>SUM(E14)</f>
        <v>175596682.24000001</v>
      </c>
      <c r="G13">
        <v>13</v>
      </c>
    </row>
    <row r="14" spans="1:7" x14ac:dyDescent="0.2">
      <c r="A14">
        <v>5</v>
      </c>
      <c r="B14" s="9" t="s">
        <v>27</v>
      </c>
      <c r="C14" s="15" t="s">
        <v>28</v>
      </c>
      <c r="D14" s="15"/>
      <c r="E14" s="13">
        <f>SUM(E15:E16)</f>
        <v>175596682.24000001</v>
      </c>
      <c r="G14">
        <v>14</v>
      </c>
    </row>
    <row r="15" spans="1:7" x14ac:dyDescent="0.2">
      <c r="A15">
        <v>6</v>
      </c>
      <c r="B15" s="9" t="s">
        <v>29</v>
      </c>
      <c r="C15" s="10" t="s">
        <v>30</v>
      </c>
      <c r="D15" s="10">
        <v>8</v>
      </c>
      <c r="E15" s="13">
        <v>43416882.240000002</v>
      </c>
      <c r="G15">
        <v>15</v>
      </c>
    </row>
    <row r="16" spans="1:7" x14ac:dyDescent="0.2">
      <c r="A16">
        <v>6</v>
      </c>
      <c r="B16" s="14" t="s">
        <v>31</v>
      </c>
      <c r="C16" s="15" t="s">
        <v>32</v>
      </c>
      <c r="D16" s="15">
        <v>24</v>
      </c>
      <c r="E16" s="22">
        <v>132179800</v>
      </c>
      <c r="F16" s="23"/>
      <c r="G16">
        <v>16</v>
      </c>
    </row>
    <row r="17" spans="1:7" x14ac:dyDescent="0.2">
      <c r="A17">
        <v>4</v>
      </c>
      <c r="B17" s="9" t="s">
        <v>33</v>
      </c>
      <c r="C17" s="10" t="s">
        <v>18</v>
      </c>
      <c r="D17" s="10"/>
      <c r="E17" s="13">
        <f>SUM(E18)</f>
        <v>4011957</v>
      </c>
      <c r="G17">
        <v>19</v>
      </c>
    </row>
    <row r="18" spans="1:7" x14ac:dyDescent="0.2">
      <c r="A18">
        <v>5</v>
      </c>
      <c r="B18" s="9" t="s">
        <v>34</v>
      </c>
      <c r="C18" s="10" t="s">
        <v>35</v>
      </c>
      <c r="D18" s="10"/>
      <c r="E18" s="13">
        <f>SUM(E19)</f>
        <v>4011957</v>
      </c>
      <c r="G18">
        <v>20</v>
      </c>
    </row>
    <row r="19" spans="1:7" x14ac:dyDescent="0.2">
      <c r="A19">
        <v>6</v>
      </c>
      <c r="B19" s="9" t="s">
        <v>36</v>
      </c>
      <c r="C19" s="10" t="s">
        <v>37</v>
      </c>
      <c r="D19" s="10">
        <v>4</v>
      </c>
      <c r="E19" s="13">
        <v>4011957</v>
      </c>
      <c r="G19">
        <v>21</v>
      </c>
    </row>
    <row r="20" spans="1:7" x14ac:dyDescent="0.2">
      <c r="A20">
        <v>3</v>
      </c>
      <c r="B20" s="8" t="s">
        <v>38</v>
      </c>
      <c r="C20" s="6" t="s">
        <v>39</v>
      </c>
      <c r="D20" s="6"/>
      <c r="E20" s="16">
        <f>SUM(E21+E25)</f>
        <v>47178622</v>
      </c>
      <c r="G20">
        <v>22</v>
      </c>
    </row>
    <row r="21" spans="1:7" x14ac:dyDescent="0.2">
      <c r="A21">
        <v>4</v>
      </c>
      <c r="B21" s="9" t="s">
        <v>40</v>
      </c>
      <c r="C21" s="10" t="s">
        <v>41</v>
      </c>
      <c r="D21" s="10"/>
      <c r="E21" s="13">
        <f>SUM(E22)</f>
        <v>41907244</v>
      </c>
      <c r="G21">
        <v>23</v>
      </c>
    </row>
    <row r="22" spans="1:7" x14ac:dyDescent="0.2">
      <c r="A22">
        <v>5</v>
      </c>
      <c r="B22" s="9" t="s">
        <v>42</v>
      </c>
      <c r="C22" s="10" t="s">
        <v>43</v>
      </c>
      <c r="D22" s="10"/>
      <c r="E22" s="13">
        <f>SUM(E23:E24)</f>
        <v>41907244</v>
      </c>
      <c r="G22">
        <v>24</v>
      </c>
    </row>
    <row r="23" spans="1:7" x14ac:dyDescent="0.2">
      <c r="A23">
        <v>6</v>
      </c>
      <c r="B23" s="9" t="s">
        <v>44</v>
      </c>
      <c r="C23" s="12" t="s">
        <v>45</v>
      </c>
      <c r="D23" s="12">
        <v>9</v>
      </c>
      <c r="E23" s="13">
        <v>30511122</v>
      </c>
      <c r="G23">
        <v>25</v>
      </c>
    </row>
    <row r="24" spans="1:7" x14ac:dyDescent="0.2">
      <c r="A24">
        <v>6</v>
      </c>
      <c r="B24" s="9" t="s">
        <v>46</v>
      </c>
      <c r="C24" s="12" t="s">
        <v>45</v>
      </c>
      <c r="D24" s="12"/>
      <c r="E24" s="13">
        <v>11396122</v>
      </c>
      <c r="G24">
        <v>26</v>
      </c>
    </row>
    <row r="25" spans="1:7" x14ac:dyDescent="0.2">
      <c r="A25">
        <v>4</v>
      </c>
      <c r="B25" s="9" t="s">
        <v>47</v>
      </c>
      <c r="C25" s="10" t="s">
        <v>48</v>
      </c>
      <c r="D25" s="10"/>
      <c r="E25" s="13">
        <f>SUM(E26)</f>
        <v>5271378</v>
      </c>
      <c r="G25">
        <v>27</v>
      </c>
    </row>
    <row r="26" spans="1:7" x14ac:dyDescent="0.2">
      <c r="A26">
        <v>5</v>
      </c>
      <c r="B26" s="9" t="s">
        <v>49</v>
      </c>
      <c r="C26" s="10" t="s">
        <v>43</v>
      </c>
      <c r="D26" s="10"/>
      <c r="E26" s="13">
        <f>SUM(E27)</f>
        <v>5271378</v>
      </c>
      <c r="G26">
        <v>28</v>
      </c>
    </row>
    <row r="27" spans="1:7" x14ac:dyDescent="0.2">
      <c r="A27">
        <v>6</v>
      </c>
      <c r="B27" s="9" t="s">
        <v>50</v>
      </c>
      <c r="C27" s="12" t="s">
        <v>45</v>
      </c>
      <c r="D27" s="12">
        <v>11</v>
      </c>
      <c r="E27" s="13">
        <v>5271378</v>
      </c>
      <c r="G27">
        <v>29</v>
      </c>
    </row>
    <row r="28" spans="1:7" x14ac:dyDescent="0.2">
      <c r="A28">
        <v>3</v>
      </c>
      <c r="B28" s="8" t="s">
        <v>51</v>
      </c>
      <c r="C28" s="6" t="s">
        <v>52</v>
      </c>
      <c r="D28" s="6"/>
      <c r="E28" s="16">
        <f>SUM(E29)</f>
        <v>107831648</v>
      </c>
      <c r="G28">
        <v>30</v>
      </c>
    </row>
    <row r="29" spans="1:7" x14ac:dyDescent="0.2">
      <c r="A29">
        <v>4</v>
      </c>
      <c r="B29" s="9" t="s">
        <v>53</v>
      </c>
      <c r="C29" s="10" t="s">
        <v>54</v>
      </c>
      <c r="D29" s="10"/>
      <c r="E29" s="13">
        <f>SUM(E30)</f>
        <v>107831648</v>
      </c>
      <c r="G29">
        <v>31</v>
      </c>
    </row>
    <row r="30" spans="1:7" x14ac:dyDescent="0.2">
      <c r="A30">
        <v>5</v>
      </c>
      <c r="B30" s="9" t="s">
        <v>55</v>
      </c>
      <c r="C30" s="10" t="s">
        <v>56</v>
      </c>
      <c r="D30" s="10"/>
      <c r="E30" s="13">
        <f>SUM(E31:E31)</f>
        <v>107831648</v>
      </c>
      <c r="G30">
        <v>32</v>
      </c>
    </row>
    <row r="31" spans="1:7" x14ac:dyDescent="0.2">
      <c r="A31">
        <v>6</v>
      </c>
      <c r="B31" s="14" t="s">
        <v>57</v>
      </c>
      <c r="C31" s="15" t="s">
        <v>58</v>
      </c>
      <c r="D31" s="15">
        <v>4</v>
      </c>
      <c r="E31" s="22">
        <v>107831648</v>
      </c>
      <c r="F31" s="22"/>
      <c r="G31">
        <v>33</v>
      </c>
    </row>
    <row r="32" spans="1:7" x14ac:dyDescent="0.2">
      <c r="A32">
        <v>3</v>
      </c>
      <c r="B32" s="8" t="s">
        <v>59</v>
      </c>
      <c r="C32" s="6" t="s">
        <v>60</v>
      </c>
      <c r="D32" s="6"/>
      <c r="E32" s="16">
        <f>SUM(E33)</f>
        <v>969561182</v>
      </c>
      <c r="G32">
        <v>35</v>
      </c>
    </row>
    <row r="33" spans="1:7" x14ac:dyDescent="0.2">
      <c r="A33">
        <v>4</v>
      </c>
      <c r="B33" s="9" t="s">
        <v>61</v>
      </c>
      <c r="C33" s="10" t="s">
        <v>62</v>
      </c>
      <c r="D33" s="10"/>
      <c r="E33" s="13">
        <f>SUM(E34)</f>
        <v>969561182</v>
      </c>
      <c r="G33">
        <v>36</v>
      </c>
    </row>
    <row r="34" spans="1:7" x14ac:dyDescent="0.2">
      <c r="A34">
        <v>5</v>
      </c>
      <c r="B34" s="9" t="s">
        <v>63</v>
      </c>
      <c r="C34" s="10" t="s">
        <v>64</v>
      </c>
      <c r="D34" s="10"/>
      <c r="E34" s="13">
        <f>SUM(E35)</f>
        <v>969561182</v>
      </c>
      <c r="G34">
        <v>37</v>
      </c>
    </row>
    <row r="35" spans="1:7" x14ac:dyDescent="0.2">
      <c r="A35">
        <v>6</v>
      </c>
      <c r="B35" s="9" t="s">
        <v>65</v>
      </c>
      <c r="C35" s="10" t="s">
        <v>66</v>
      </c>
      <c r="D35" s="10"/>
      <c r="E35" s="13">
        <v>969561182</v>
      </c>
      <c r="G35">
        <v>38</v>
      </c>
    </row>
    <row r="36" spans="1:7" x14ac:dyDescent="0.2">
      <c r="A36">
        <v>3</v>
      </c>
      <c r="B36" s="8" t="s">
        <v>67</v>
      </c>
      <c r="C36" s="6" t="s">
        <v>68</v>
      </c>
      <c r="D36" s="6"/>
      <c r="E36" s="16">
        <f>SUM(E37)</f>
        <v>384826560</v>
      </c>
      <c r="G36">
        <v>39</v>
      </c>
    </row>
    <row r="37" spans="1:7" x14ac:dyDescent="0.2">
      <c r="A37">
        <v>4</v>
      </c>
      <c r="B37" s="9" t="s">
        <v>69</v>
      </c>
      <c r="C37" s="10" t="s">
        <v>54</v>
      </c>
      <c r="D37" s="10"/>
      <c r="E37" s="13">
        <f>SUM(E38)</f>
        <v>384826560</v>
      </c>
      <c r="G37">
        <v>40</v>
      </c>
    </row>
    <row r="38" spans="1:7" x14ac:dyDescent="0.2">
      <c r="A38">
        <v>5</v>
      </c>
      <c r="B38" s="9" t="s">
        <v>70</v>
      </c>
      <c r="C38" s="10" t="s">
        <v>71</v>
      </c>
      <c r="D38" s="10"/>
      <c r="E38" s="13">
        <f>SUM(E39:E39)</f>
        <v>384826560</v>
      </c>
      <c r="G38">
        <v>41</v>
      </c>
    </row>
    <row r="39" spans="1:7" x14ac:dyDescent="0.2">
      <c r="A39">
        <v>6</v>
      </c>
      <c r="B39" s="14" t="s">
        <v>72</v>
      </c>
      <c r="C39" s="15" t="s">
        <v>73</v>
      </c>
      <c r="D39" s="15">
        <v>4</v>
      </c>
      <c r="E39" s="22">
        <v>384826560</v>
      </c>
      <c r="F39" s="22"/>
      <c r="G39">
        <v>42</v>
      </c>
    </row>
    <row r="40" spans="1:7" x14ac:dyDescent="0.2">
      <c r="A40">
        <v>3</v>
      </c>
      <c r="B40" s="8" t="s">
        <v>74</v>
      </c>
      <c r="C40" s="6" t="s">
        <v>75</v>
      </c>
      <c r="D40" s="6"/>
      <c r="E40" s="16">
        <f>SUM(E41)</f>
        <v>10000000</v>
      </c>
      <c r="G40">
        <v>44</v>
      </c>
    </row>
    <row r="41" spans="1:7" x14ac:dyDescent="0.2">
      <c r="A41">
        <v>4</v>
      </c>
      <c r="B41" s="9" t="s">
        <v>76</v>
      </c>
      <c r="C41" s="10" t="s">
        <v>54</v>
      </c>
      <c r="D41" s="10"/>
      <c r="E41" s="13">
        <f>SUM(E42)</f>
        <v>10000000</v>
      </c>
      <c r="G41">
        <v>45</v>
      </c>
    </row>
    <row r="42" spans="1:7" x14ac:dyDescent="0.2">
      <c r="A42">
        <v>5</v>
      </c>
      <c r="B42" s="9" t="s">
        <v>77</v>
      </c>
      <c r="C42" s="10" t="s">
        <v>78</v>
      </c>
      <c r="D42" s="10"/>
      <c r="E42" s="13">
        <f>SUM(E43)</f>
        <v>10000000</v>
      </c>
      <c r="G42">
        <v>46</v>
      </c>
    </row>
    <row r="43" spans="1:7" x14ac:dyDescent="0.2">
      <c r="A43">
        <v>6</v>
      </c>
      <c r="B43" s="9" t="s">
        <v>79</v>
      </c>
      <c r="C43" s="10" t="s">
        <v>80</v>
      </c>
      <c r="D43" s="10">
        <v>4</v>
      </c>
      <c r="E43" s="13">
        <v>10000000</v>
      </c>
      <c r="G43">
        <v>47</v>
      </c>
    </row>
    <row r="44" spans="1:7" x14ac:dyDescent="0.2">
      <c r="A44">
        <v>3</v>
      </c>
      <c r="B44" s="8" t="s">
        <v>81</v>
      </c>
      <c r="C44" s="6" t="s">
        <v>82</v>
      </c>
      <c r="D44" s="6"/>
      <c r="E44" s="16">
        <f>SUM(E45+E48+E51)</f>
        <v>64168907</v>
      </c>
      <c r="G44">
        <v>48</v>
      </c>
    </row>
    <row r="45" spans="1:7" x14ac:dyDescent="0.2">
      <c r="A45">
        <v>4</v>
      </c>
      <c r="B45" s="9" t="s">
        <v>83</v>
      </c>
      <c r="C45" s="10" t="s">
        <v>84</v>
      </c>
      <c r="D45" s="10"/>
      <c r="E45" s="13">
        <f>SUM(E46)</f>
        <v>21800000</v>
      </c>
      <c r="G45">
        <v>49</v>
      </c>
    </row>
    <row r="46" spans="1:7" x14ac:dyDescent="0.2">
      <c r="A46">
        <v>5</v>
      </c>
      <c r="B46" s="9" t="s">
        <v>85</v>
      </c>
      <c r="C46" s="10" t="s">
        <v>86</v>
      </c>
      <c r="D46" s="10"/>
      <c r="E46" s="13">
        <f>SUM(E47)</f>
        <v>21800000</v>
      </c>
      <c r="G46">
        <v>50</v>
      </c>
    </row>
    <row r="47" spans="1:7" x14ac:dyDescent="0.2">
      <c r="A47">
        <v>6</v>
      </c>
      <c r="B47" s="9" t="s">
        <v>87</v>
      </c>
      <c r="C47" s="10" t="s">
        <v>88</v>
      </c>
      <c r="D47" s="10">
        <v>2</v>
      </c>
      <c r="E47" s="13">
        <v>21800000</v>
      </c>
      <c r="G47">
        <v>51</v>
      </c>
    </row>
    <row r="48" spans="1:7" x14ac:dyDescent="0.2">
      <c r="A48">
        <v>4</v>
      </c>
      <c r="B48" s="9" t="s">
        <v>89</v>
      </c>
      <c r="C48" s="10" t="s">
        <v>90</v>
      </c>
      <c r="D48" s="10"/>
      <c r="E48" s="13">
        <f>SUM(E49)</f>
        <v>10368907</v>
      </c>
      <c r="G48">
        <v>52</v>
      </c>
    </row>
    <row r="49" spans="1:7" x14ac:dyDescent="0.2">
      <c r="A49">
        <v>5</v>
      </c>
      <c r="B49" s="9" t="s">
        <v>91</v>
      </c>
      <c r="C49" s="10" t="s">
        <v>92</v>
      </c>
      <c r="D49" s="10"/>
      <c r="E49" s="13">
        <f>SUM(E50:E50)</f>
        <v>10368907</v>
      </c>
      <c r="G49">
        <v>53</v>
      </c>
    </row>
    <row r="50" spans="1:7" x14ac:dyDescent="0.2">
      <c r="A50">
        <v>6</v>
      </c>
      <c r="B50" s="14" t="s">
        <v>93</v>
      </c>
      <c r="C50" s="15" t="s">
        <v>94</v>
      </c>
      <c r="D50" s="15">
        <v>4</v>
      </c>
      <c r="E50" s="22">
        <v>10368907</v>
      </c>
      <c r="F50" s="22"/>
      <c r="G50">
        <v>54</v>
      </c>
    </row>
    <row r="51" spans="1:7" x14ac:dyDescent="0.2">
      <c r="A51">
        <v>4</v>
      </c>
      <c r="B51" s="9" t="s">
        <v>95</v>
      </c>
      <c r="C51" s="10" t="s">
        <v>96</v>
      </c>
      <c r="D51" s="10"/>
      <c r="E51" s="13">
        <f>SUM(E52)</f>
        <v>32000000</v>
      </c>
      <c r="G51">
        <v>56</v>
      </c>
    </row>
    <row r="52" spans="1:7" x14ac:dyDescent="0.2">
      <c r="A52">
        <v>5</v>
      </c>
      <c r="B52" s="9" t="s">
        <v>97</v>
      </c>
      <c r="C52" s="10" t="s">
        <v>98</v>
      </c>
      <c r="D52" s="10"/>
      <c r="E52" s="13">
        <f>SUM(E53:E53)</f>
        <v>32000000</v>
      </c>
      <c r="G52">
        <v>57</v>
      </c>
    </row>
    <row r="53" spans="1:7" x14ac:dyDescent="0.2">
      <c r="A53">
        <v>6</v>
      </c>
      <c r="B53" s="14" t="s">
        <v>99</v>
      </c>
      <c r="C53" s="15" t="s">
        <v>100</v>
      </c>
      <c r="D53" s="15">
        <v>25</v>
      </c>
      <c r="E53" s="13">
        <v>32000000</v>
      </c>
      <c r="G53">
        <v>58</v>
      </c>
    </row>
    <row r="54" spans="1:7" x14ac:dyDescent="0.2">
      <c r="A54">
        <v>3</v>
      </c>
      <c r="B54" s="8" t="s">
        <v>101</v>
      </c>
      <c r="C54" s="6" t="s">
        <v>102</v>
      </c>
      <c r="D54" s="6"/>
      <c r="E54" s="16">
        <f>SUM(E55)</f>
        <v>623781020</v>
      </c>
      <c r="G54">
        <v>60</v>
      </c>
    </row>
    <row r="55" spans="1:7" x14ac:dyDescent="0.2">
      <c r="A55">
        <v>4</v>
      </c>
      <c r="B55" s="9" t="s">
        <v>103</v>
      </c>
      <c r="C55" s="10" t="s">
        <v>104</v>
      </c>
      <c r="D55" s="10"/>
      <c r="E55" s="13">
        <f>SUM(E56)</f>
        <v>623781020</v>
      </c>
      <c r="G55">
        <v>61</v>
      </c>
    </row>
    <row r="56" spans="1:7" x14ac:dyDescent="0.2">
      <c r="A56">
        <v>5</v>
      </c>
      <c r="B56" s="9" t="s">
        <v>105</v>
      </c>
      <c r="C56" s="10" t="s">
        <v>106</v>
      </c>
      <c r="D56" s="10"/>
      <c r="E56" s="13">
        <f>SUM(E57:E57)</f>
        <v>623781020</v>
      </c>
      <c r="G56">
        <v>62</v>
      </c>
    </row>
    <row r="57" spans="1:7" x14ac:dyDescent="0.2">
      <c r="A57">
        <v>6</v>
      </c>
      <c r="B57" s="14" t="s">
        <v>107</v>
      </c>
      <c r="C57" s="15" t="s">
        <v>108</v>
      </c>
      <c r="D57" s="15">
        <v>4</v>
      </c>
      <c r="E57" s="22">
        <v>623781020</v>
      </c>
      <c r="F57" s="22"/>
      <c r="G57">
        <v>63</v>
      </c>
    </row>
    <row r="58" spans="1:7" x14ac:dyDescent="0.2">
      <c r="A58">
        <v>3</v>
      </c>
      <c r="B58" s="8" t="s">
        <v>109</v>
      </c>
      <c r="C58" s="6" t="s">
        <v>110</v>
      </c>
      <c r="D58" s="6"/>
      <c r="E58" s="16">
        <f>SUM(E59)</f>
        <v>4481000</v>
      </c>
      <c r="G58">
        <v>65</v>
      </c>
    </row>
    <row r="59" spans="1:7" x14ac:dyDescent="0.2">
      <c r="A59">
        <v>4</v>
      </c>
      <c r="B59" s="9" t="s">
        <v>111</v>
      </c>
      <c r="C59" s="10" t="s">
        <v>48</v>
      </c>
      <c r="D59" s="10"/>
      <c r="E59" s="13">
        <f>SUM(E60)</f>
        <v>4481000</v>
      </c>
      <c r="G59">
        <v>66</v>
      </c>
    </row>
    <row r="60" spans="1:7" x14ac:dyDescent="0.2">
      <c r="A60">
        <v>5</v>
      </c>
      <c r="B60" s="9" t="s">
        <v>112</v>
      </c>
      <c r="C60" s="10" t="s">
        <v>113</v>
      </c>
      <c r="D60" s="10"/>
      <c r="E60" s="13">
        <f>SUM(E61:E61)</f>
        <v>4481000</v>
      </c>
      <c r="G60">
        <v>67</v>
      </c>
    </row>
    <row r="61" spans="1:7" x14ac:dyDescent="0.2">
      <c r="A61">
        <v>6</v>
      </c>
      <c r="B61" s="14" t="s">
        <v>114</v>
      </c>
      <c r="C61" s="15" t="s">
        <v>115</v>
      </c>
      <c r="D61" s="15">
        <v>11</v>
      </c>
      <c r="E61" s="22">
        <v>4481000</v>
      </c>
      <c r="G61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2019-10-29T09:49:28Z</dcterms:created>
  <dcterms:modified xsi:type="dcterms:W3CDTF">2019-10-29T13:24:21Z</dcterms:modified>
</cp:coreProperties>
</file>