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8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C194" i="1" l="1"/>
  <c r="E194" i="1"/>
  <c r="D19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<sst xmlns="http://schemas.openxmlformats.org/spreadsheetml/2006/main" count="200" uniqueCount="142">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</sst>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-* #,##0.00\ _€_-;\-* #,##0.00\ _€_-;_-* &quot;-&quot;??\ _€_-;_-@_-"/>
    <numFmt numFmtId="169" formatCode="[$-C0A]d\-mmm\-yy;@"/>
    <numFmt numFmtId="170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9" fontId="4" fillId="0" borderId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0" fontId="4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7" fontId="7" fillId="2" borderId="5" xfId="1" applyNumberFormat="1" applyFont="1" applyFill="1" applyBorder="1" applyAlignment="1" applyProtection="1">
      <alignment horizontal="center" vertical="center" wrapText="1"/>
    </xf>
    <xf numFmtId="167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workbookViewId="0">
      <selection sqref="A1:XFD1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style="9" customWidth="1"/>
    <col min="4" max="4" width="20.42578125" style="9" bestFit="1" customWidth="1"/>
    <col min="5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  <col min="9" max="9" width="18.5703125" customWidth="1"/>
    <col min="10" max="10" width="16.140625" bestFit="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890268444</v>
      </c>
      <c r="D2" s="9">
        <v>890268444</v>
      </c>
      <c r="E2" s="9">
        <v>0</v>
      </c>
      <c r="F2" s="9">
        <f>+C2+D2-E2</f>
        <v>1780536888</v>
      </c>
      <c r="G2" s="9">
        <f>+F2</f>
        <v>1780536888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64422161</v>
      </c>
      <c r="D3" s="9">
        <v>656668168</v>
      </c>
      <c r="E3" s="9">
        <v>592246007</v>
      </c>
      <c r="F3" s="9">
        <f t="shared" ref="F3:F66" si="0">+C3+D3-E3</f>
        <v>128844322</v>
      </c>
      <c r="G3" s="9">
        <f t="shared" ref="G3:G15" si="1">+F3</f>
        <v>128844322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3473374080.8299999</v>
      </c>
      <c r="D4" s="9">
        <v>4260208869.8299999</v>
      </c>
      <c r="E4" s="9">
        <v>786834789</v>
      </c>
      <c r="F4" s="9">
        <f t="shared" si="0"/>
        <v>6946748161.6599998</v>
      </c>
      <c r="G4" s="9">
        <f t="shared" si="1"/>
        <v>6946748161.6599998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1009047995</v>
      </c>
      <c r="E6" s="9">
        <v>1009047995</v>
      </c>
      <c r="F6" s="9">
        <f t="shared" si="0"/>
        <v>0</v>
      </c>
      <c r="G6" s="9">
        <f t="shared" si="1"/>
        <v>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5998906</v>
      </c>
      <c r="D8" s="9">
        <v>6000000</v>
      </c>
      <c r="E8" s="9">
        <v>1094</v>
      </c>
      <c r="F8" s="9">
        <f t="shared" si="0"/>
        <v>11997812</v>
      </c>
      <c r="G8" s="9">
        <f t="shared" si="1"/>
        <v>11997812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12607360</v>
      </c>
      <c r="D23" s="9">
        <v>14177160</v>
      </c>
      <c r="E23" s="9">
        <v>1569800</v>
      </c>
      <c r="F23" s="9">
        <f t="shared" si="0"/>
        <v>25214720</v>
      </c>
      <c r="G23" s="9">
        <v>0</v>
      </c>
      <c r="H23" s="9">
        <f t="shared" si="2"/>
        <v>25214720</v>
      </c>
    </row>
    <row r="24" spans="1:8" s="1" customFormat="1" x14ac:dyDescent="0.25">
      <c r="A24" s="1">
        <v>165506</v>
      </c>
      <c r="B24" s="1" t="s">
        <v>26</v>
      </c>
      <c r="C24" s="9">
        <v>295368282</v>
      </c>
      <c r="D24" s="9">
        <v>305018829</v>
      </c>
      <c r="E24" s="9">
        <v>9650547</v>
      </c>
      <c r="F24" s="9">
        <f t="shared" si="0"/>
        <v>590736564</v>
      </c>
      <c r="G24" s="9">
        <v>0</v>
      </c>
      <c r="H24" s="9">
        <f t="shared" si="2"/>
        <v>590736564</v>
      </c>
    </row>
    <row r="25" spans="1:8" s="1" customFormat="1" x14ac:dyDescent="0.25">
      <c r="A25" s="1">
        <v>165508</v>
      </c>
      <c r="B25" s="1" t="s">
        <v>27</v>
      </c>
      <c r="C25" s="9">
        <v>5863547</v>
      </c>
      <c r="D25" s="9">
        <v>5863547</v>
      </c>
      <c r="E25" s="9">
        <v>0</v>
      </c>
      <c r="F25" s="9">
        <f t="shared" si="0"/>
        <v>11727094</v>
      </c>
      <c r="G25" s="9">
        <v>0</v>
      </c>
      <c r="H25" s="9">
        <f t="shared" si="2"/>
        <v>11727094</v>
      </c>
    </row>
    <row r="26" spans="1:8" s="1" customFormat="1" x14ac:dyDescent="0.25">
      <c r="A26" s="1">
        <v>165509</v>
      </c>
      <c r="B26" s="1" t="s">
        <v>28</v>
      </c>
      <c r="C26" s="9">
        <v>960791292</v>
      </c>
      <c r="D26" s="9">
        <v>971248432</v>
      </c>
      <c r="E26" s="9">
        <v>10457140</v>
      </c>
      <c r="F26" s="9">
        <f t="shared" si="0"/>
        <v>1921582584</v>
      </c>
      <c r="G26" s="9">
        <v>0</v>
      </c>
      <c r="H26" s="9">
        <f t="shared" si="2"/>
        <v>1921582584</v>
      </c>
    </row>
    <row r="27" spans="1:8" s="1" customFormat="1" x14ac:dyDescent="0.25">
      <c r="A27" s="1">
        <v>165511</v>
      </c>
      <c r="B27" s="1" t="s">
        <v>29</v>
      </c>
      <c r="C27" s="9">
        <v>7095000</v>
      </c>
      <c r="D27" s="9">
        <v>7095000</v>
      </c>
      <c r="E27" s="9">
        <v>0</v>
      </c>
      <c r="F27" s="9">
        <f t="shared" si="0"/>
        <v>14190000</v>
      </c>
      <c r="G27" s="9">
        <v>0</v>
      </c>
      <c r="H27" s="9">
        <f t="shared" si="2"/>
        <v>14190000</v>
      </c>
    </row>
    <row r="28" spans="1:8" s="1" customFormat="1" x14ac:dyDescent="0.25">
      <c r="A28" s="1">
        <v>165522</v>
      </c>
      <c r="B28" s="1" t="s">
        <v>30</v>
      </c>
      <c r="C28" s="9">
        <v>46105608</v>
      </c>
      <c r="D28" s="9">
        <v>46105608</v>
      </c>
      <c r="E28" s="9">
        <v>0</v>
      </c>
      <c r="F28" s="9">
        <f t="shared" si="0"/>
        <v>92211216</v>
      </c>
      <c r="G28" s="9">
        <v>0</v>
      </c>
      <c r="H28" s="9">
        <f t="shared" si="2"/>
        <v>92211216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399000</v>
      </c>
      <c r="E30" s="9">
        <v>399000</v>
      </c>
      <c r="F30" s="9">
        <f t="shared" si="0"/>
        <v>0</v>
      </c>
      <c r="G30" s="9">
        <v>0</v>
      </c>
      <c r="H30" s="9">
        <f t="shared" si="2"/>
        <v>0</v>
      </c>
    </row>
    <row r="31" spans="1:8" s="1" customFormat="1" x14ac:dyDescent="0.25">
      <c r="A31" s="1">
        <v>166002</v>
      </c>
      <c r="B31" s="1" t="s">
        <v>33</v>
      </c>
      <c r="C31" s="9">
        <v>16800000</v>
      </c>
      <c r="D31" s="9">
        <v>16800000</v>
      </c>
      <c r="E31" s="9">
        <v>0</v>
      </c>
      <c r="F31" s="9">
        <f t="shared" si="0"/>
        <v>33600000</v>
      </c>
      <c r="G31" s="9">
        <v>0</v>
      </c>
      <c r="H31" s="9">
        <f t="shared" si="2"/>
        <v>33600000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29934852</v>
      </c>
      <c r="E32" s="9">
        <v>29934852</v>
      </c>
      <c r="F32" s="9">
        <f t="shared" si="0"/>
        <v>0</v>
      </c>
      <c r="G32" s="9">
        <v>0</v>
      </c>
      <c r="H32" s="9">
        <f t="shared" si="2"/>
        <v>0</v>
      </c>
    </row>
    <row r="33" spans="1:8" s="1" customFormat="1" x14ac:dyDescent="0.25">
      <c r="A33" s="1">
        <v>166502</v>
      </c>
      <c r="B33" s="1" t="s">
        <v>35</v>
      </c>
      <c r="C33" s="9">
        <v>28155658</v>
      </c>
      <c r="D33" s="9">
        <v>46430853</v>
      </c>
      <c r="E33" s="9">
        <v>18275195</v>
      </c>
      <c r="F33" s="9">
        <f t="shared" si="0"/>
        <v>56311316</v>
      </c>
      <c r="G33" s="9">
        <v>0</v>
      </c>
      <c r="H33" s="9">
        <f t="shared" si="2"/>
        <v>56311316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16944000</v>
      </c>
      <c r="D35" s="9">
        <v>18650000</v>
      </c>
      <c r="E35" s="9">
        <v>1706000</v>
      </c>
      <c r="F35" s="9">
        <f t="shared" si="0"/>
        <v>33888000</v>
      </c>
      <c r="G35" s="9">
        <v>0</v>
      </c>
      <c r="H35" s="9">
        <f t="shared" si="2"/>
        <v>33888000</v>
      </c>
    </row>
    <row r="36" spans="1:8" s="1" customFormat="1" x14ac:dyDescent="0.25">
      <c r="A36" s="1">
        <v>167002</v>
      </c>
      <c r="B36" s="1" t="s">
        <v>38</v>
      </c>
      <c r="C36" s="9">
        <v>135733090</v>
      </c>
      <c r="D36" s="9">
        <v>135733090</v>
      </c>
      <c r="E36" s="9">
        <v>0</v>
      </c>
      <c r="F36" s="9">
        <f t="shared" si="0"/>
        <v>271466180</v>
      </c>
      <c r="G36" s="9">
        <v>0</v>
      </c>
      <c r="H36" s="9">
        <f t="shared" si="2"/>
        <v>271466180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5366810</v>
      </c>
      <c r="D39" s="9">
        <v>9140300</v>
      </c>
      <c r="E39" s="9">
        <v>3773490</v>
      </c>
      <c r="F39" s="9">
        <f t="shared" si="0"/>
        <v>10733620</v>
      </c>
      <c r="G39" s="9">
        <v>0</v>
      </c>
      <c r="H39" s="9">
        <f t="shared" si="2"/>
        <v>10733620</v>
      </c>
    </row>
    <row r="40" spans="1:8" s="1" customFormat="1" x14ac:dyDescent="0.25">
      <c r="A40" s="1">
        <v>168002</v>
      </c>
      <c r="B40" s="1" t="s">
        <v>42</v>
      </c>
      <c r="C40" s="9">
        <v>9492669</v>
      </c>
      <c r="D40" s="9">
        <v>18632969</v>
      </c>
      <c r="E40" s="9">
        <v>9140300</v>
      </c>
      <c r="F40" s="9">
        <f t="shared" si="0"/>
        <v>18985338</v>
      </c>
      <c r="G40" s="9">
        <v>0</v>
      </c>
      <c r="H40" s="9">
        <f t="shared" si="2"/>
        <v>18985338</v>
      </c>
    </row>
    <row r="41" spans="1:8" s="1" customFormat="1" x14ac:dyDescent="0.25">
      <c r="A41" s="1">
        <v>168090</v>
      </c>
      <c r="B41" s="1" t="s">
        <v>43</v>
      </c>
      <c r="C41" s="9">
        <v>10000000</v>
      </c>
      <c r="D41" s="9">
        <v>10000000</v>
      </c>
      <c r="E41" s="9">
        <v>0</v>
      </c>
      <c r="F41" s="9">
        <f t="shared" si="0"/>
        <v>20000000</v>
      </c>
      <c r="G41" s="9">
        <v>0</v>
      </c>
      <c r="H41" s="9">
        <f t="shared" si="2"/>
        <v>20000000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12754000</v>
      </c>
      <c r="E43" s="9">
        <v>12754000</v>
      </c>
      <c r="F43" s="9">
        <f t="shared" si="0"/>
        <v>0</v>
      </c>
      <c r="G43" s="9">
        <v>0</v>
      </c>
      <c r="H43" s="9">
        <f t="shared" si="2"/>
        <v>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18759200</v>
      </c>
      <c r="E44" s="9">
        <v>18759200</v>
      </c>
      <c r="F44" s="9">
        <f t="shared" si="0"/>
        <v>0</v>
      </c>
      <c r="G44" s="9">
        <v>0</v>
      </c>
      <c r="H44" s="9">
        <f t="shared" si="2"/>
        <v>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178813</v>
      </c>
      <c r="E49" s="9">
        <v>178813</v>
      </c>
      <c r="F49" s="9">
        <f t="shared" si="0"/>
        <v>0</v>
      </c>
      <c r="G49" s="9">
        <v>0</v>
      </c>
      <c r="H49" s="9">
        <f t="shared" si="2"/>
        <v>0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33772.06</v>
      </c>
      <c r="E50" s="9">
        <v>33772.06</v>
      </c>
      <c r="F50" s="9">
        <f t="shared" si="0"/>
        <v>0</v>
      </c>
      <c r="G50" s="9">
        <v>0</v>
      </c>
      <c r="H50" s="9">
        <f t="shared" si="2"/>
        <v>0</v>
      </c>
    </row>
    <row r="51" spans="1:8" s="1" customFormat="1" x14ac:dyDescent="0.25">
      <c r="A51" s="1">
        <v>168504</v>
      </c>
      <c r="B51" s="1" t="s">
        <v>51</v>
      </c>
      <c r="C51" s="9">
        <v>-32314114.829999998</v>
      </c>
      <c r="D51" s="9">
        <v>8603383</v>
      </c>
      <c r="E51" s="9">
        <v>40917497.829999998</v>
      </c>
      <c r="F51" s="9">
        <f t="shared" si="0"/>
        <v>-64628229.659999996</v>
      </c>
      <c r="G51" s="9">
        <v>0</v>
      </c>
      <c r="H51" s="9">
        <f t="shared" si="2"/>
        <v>-64628229.659999996</v>
      </c>
    </row>
    <row r="52" spans="1:8" s="1" customFormat="1" x14ac:dyDescent="0.25">
      <c r="A52" s="1">
        <v>168505</v>
      </c>
      <c r="B52" s="1" t="s">
        <v>49</v>
      </c>
      <c r="C52" s="9">
        <v>-11370299.07</v>
      </c>
      <c r="D52" s="9">
        <v>858024</v>
      </c>
      <c r="E52" s="9">
        <v>12228323.07</v>
      </c>
      <c r="F52" s="9">
        <f t="shared" si="0"/>
        <v>-22740598.140000001</v>
      </c>
      <c r="G52" s="9">
        <v>0</v>
      </c>
      <c r="H52" s="9">
        <f t="shared" si="2"/>
        <v>-22740598.140000001</v>
      </c>
    </row>
    <row r="53" spans="1:8" s="1" customFormat="1" x14ac:dyDescent="0.25">
      <c r="A53" s="1">
        <v>168506</v>
      </c>
      <c r="B53" s="1" t="s">
        <v>19</v>
      </c>
      <c r="C53" s="9">
        <v>-49622937.420000002</v>
      </c>
      <c r="D53" s="9">
        <v>3806310</v>
      </c>
      <c r="E53" s="9">
        <v>53429247.420000002</v>
      </c>
      <c r="F53" s="9">
        <f t="shared" si="0"/>
        <v>-99245874.840000004</v>
      </c>
      <c r="G53" s="9">
        <v>0</v>
      </c>
      <c r="H53" s="9">
        <f t="shared" si="2"/>
        <v>-99245874.840000004</v>
      </c>
    </row>
    <row r="54" spans="1:8" s="1" customFormat="1" x14ac:dyDescent="0.25">
      <c r="A54" s="1">
        <v>168507</v>
      </c>
      <c r="B54" s="1" t="s">
        <v>20</v>
      </c>
      <c r="C54" s="9">
        <v>-130620886.98</v>
      </c>
      <c r="D54" s="9">
        <v>4765424</v>
      </c>
      <c r="E54" s="9">
        <v>135386310.98000002</v>
      </c>
      <c r="F54" s="9">
        <f t="shared" si="0"/>
        <v>-261241773.96000004</v>
      </c>
      <c r="G54" s="9">
        <v>0</v>
      </c>
      <c r="H54" s="9">
        <f t="shared" si="2"/>
        <v>-261241773.96000004</v>
      </c>
    </row>
    <row r="55" spans="1:8" s="1" customFormat="1" x14ac:dyDescent="0.25">
      <c r="A55" s="1">
        <v>168508</v>
      </c>
      <c r="B55" s="1" t="s">
        <v>52</v>
      </c>
      <c r="C55" s="9">
        <v>-4980</v>
      </c>
      <c r="D55" s="9">
        <v>0</v>
      </c>
      <c r="E55" s="9">
        <v>4980</v>
      </c>
      <c r="F55" s="9">
        <f t="shared" si="0"/>
        <v>-9960</v>
      </c>
      <c r="G55" s="9">
        <v>0</v>
      </c>
      <c r="H55" s="9">
        <f t="shared" si="2"/>
        <v>-9960</v>
      </c>
    </row>
    <row r="56" spans="1:8" s="1" customFormat="1" x14ac:dyDescent="0.25">
      <c r="A56" s="1">
        <v>168509</v>
      </c>
      <c r="B56" s="1" t="s">
        <v>53</v>
      </c>
      <c r="C56" s="9">
        <v>-13452511</v>
      </c>
      <c r="D56" s="9">
        <v>0</v>
      </c>
      <c r="E56" s="9">
        <v>13452511</v>
      </c>
      <c r="F56" s="9">
        <f t="shared" si="0"/>
        <v>-26905022</v>
      </c>
      <c r="G56" s="9">
        <v>0</v>
      </c>
      <c r="H56" s="9">
        <f t="shared" si="2"/>
        <v>-26905022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36269131</v>
      </c>
      <c r="D59" s="9">
        <v>44354131</v>
      </c>
      <c r="E59" s="9">
        <v>8085000</v>
      </c>
      <c r="F59" s="9">
        <f t="shared" si="0"/>
        <v>72538262</v>
      </c>
      <c r="G59" s="9">
        <v>0</v>
      </c>
      <c r="H59" s="9">
        <f t="shared" si="2"/>
        <v>72538262</v>
      </c>
    </row>
    <row r="60" spans="1:8" s="1" customFormat="1" x14ac:dyDescent="0.25">
      <c r="A60" s="1">
        <v>190604</v>
      </c>
      <c r="B60" s="1" t="s">
        <v>14</v>
      </c>
      <c r="C60" s="9">
        <v>34488505</v>
      </c>
      <c r="D60" s="9">
        <v>68620225</v>
      </c>
      <c r="E60" s="9">
        <v>34131720</v>
      </c>
      <c r="F60" s="9">
        <f t="shared" si="0"/>
        <v>68977010</v>
      </c>
      <c r="G60" s="9">
        <v>0</v>
      </c>
      <c r="H60" s="9">
        <f t="shared" si="2"/>
        <v>68977010</v>
      </c>
    </row>
    <row r="61" spans="1:8" s="1" customFormat="1" x14ac:dyDescent="0.25">
      <c r="A61" s="1">
        <v>197005</v>
      </c>
      <c r="B61" s="1" t="s">
        <v>56</v>
      </c>
      <c r="C61" s="9">
        <v>173900000</v>
      </c>
      <c r="D61" s="9">
        <v>173900000</v>
      </c>
      <c r="E61" s="9">
        <v>0</v>
      </c>
      <c r="F61" s="9">
        <f t="shared" si="0"/>
        <v>347800000</v>
      </c>
      <c r="G61" s="9">
        <v>0</v>
      </c>
      <c r="H61" s="9">
        <f t="shared" si="2"/>
        <v>347800000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180525000</v>
      </c>
      <c r="E62" s="9">
        <v>180525000</v>
      </c>
      <c r="F62" s="9">
        <f t="shared" si="0"/>
        <v>0</v>
      </c>
      <c r="G62" s="9">
        <v>0</v>
      </c>
      <c r="H62" s="9">
        <f t="shared" si="2"/>
        <v>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14674659</v>
      </c>
      <c r="E63" s="9">
        <v>14674659</v>
      </c>
      <c r="F63" s="9">
        <f t="shared" si="0"/>
        <v>0</v>
      </c>
      <c r="G63" s="9">
        <v>0</v>
      </c>
      <c r="H63" s="9">
        <f t="shared" si="2"/>
        <v>0</v>
      </c>
    </row>
    <row r="64" spans="1:8" s="1" customFormat="1" x14ac:dyDescent="0.25">
      <c r="A64" s="1">
        <v>197505</v>
      </c>
      <c r="B64" s="1" t="s">
        <v>56</v>
      </c>
      <c r="C64" s="9">
        <v>-173900000</v>
      </c>
      <c r="D64" s="9">
        <v>0</v>
      </c>
      <c r="E64" s="9">
        <v>173900000</v>
      </c>
      <c r="F64" s="9">
        <f t="shared" si="0"/>
        <v>-347800000</v>
      </c>
      <c r="G64" s="9">
        <v>0</v>
      </c>
      <c r="H64" s="9">
        <f t="shared" si="2"/>
        <v>-347800000</v>
      </c>
    </row>
    <row r="65" spans="1:9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180525000</v>
      </c>
      <c r="F65" s="9">
        <f t="shared" si="0"/>
        <v>0</v>
      </c>
      <c r="G65" s="9">
        <v>0</v>
      </c>
      <c r="H65" s="9">
        <f t="shared" si="2"/>
        <v>0</v>
      </c>
    </row>
    <row r="66" spans="1:9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8578793</v>
      </c>
      <c r="F66" s="9">
        <f t="shared" si="0"/>
        <v>0</v>
      </c>
      <c r="G66" s="9">
        <v>0</v>
      </c>
      <c r="H66" s="9">
        <f t="shared" si="2"/>
        <v>0</v>
      </c>
    </row>
    <row r="67" spans="1:9" s="1" customFormat="1" x14ac:dyDescent="0.25">
      <c r="A67" s="1">
        <v>240101</v>
      </c>
      <c r="B67" s="1" t="s">
        <v>59</v>
      </c>
      <c r="C67" s="9">
        <v>-2090723878</v>
      </c>
      <c r="D67" s="9">
        <v>550489797</v>
      </c>
      <c r="E67" s="9">
        <v>2641213675</v>
      </c>
      <c r="F67" s="9">
        <f t="shared" ref="F67:F130" si="3">+C67+D67-E67</f>
        <v>-4181447756</v>
      </c>
      <c r="G67" s="9">
        <f t="shared" ref="G67:G84" si="4">+F67</f>
        <v>-4181447756</v>
      </c>
      <c r="H67" s="9">
        <v>0</v>
      </c>
      <c r="I67" s="9"/>
    </row>
    <row r="68" spans="1:9" s="1" customFormat="1" x14ac:dyDescent="0.25">
      <c r="A68" s="1">
        <v>240726</v>
      </c>
      <c r="B68" s="1" t="s">
        <v>60</v>
      </c>
      <c r="C68" s="9">
        <v>-1419366</v>
      </c>
      <c r="D68" s="9">
        <v>0</v>
      </c>
      <c r="E68" s="9">
        <v>1419366</v>
      </c>
      <c r="F68" s="9">
        <f t="shared" si="3"/>
        <v>-2838732</v>
      </c>
      <c r="G68" s="9">
        <f t="shared" si="4"/>
        <v>-2838732</v>
      </c>
      <c r="H68" s="9">
        <v>0</v>
      </c>
    </row>
    <row r="69" spans="1:9" s="1" customFormat="1" x14ac:dyDescent="0.25">
      <c r="A69" s="1">
        <v>240790</v>
      </c>
      <c r="B69" s="1" t="s">
        <v>61</v>
      </c>
      <c r="C69" s="9">
        <v>0</v>
      </c>
      <c r="D69" s="9">
        <v>108202</v>
      </c>
      <c r="E69" s="9">
        <v>108202</v>
      </c>
      <c r="F69" s="9">
        <f t="shared" si="3"/>
        <v>0</v>
      </c>
      <c r="G69" s="9">
        <f t="shared" si="4"/>
        <v>0</v>
      </c>
      <c r="H69" s="9">
        <v>0</v>
      </c>
    </row>
    <row r="70" spans="1:9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240438</v>
      </c>
      <c r="F70" s="9">
        <f t="shared" si="3"/>
        <v>0</v>
      </c>
      <c r="G70" s="9">
        <f t="shared" si="4"/>
        <v>0</v>
      </c>
      <c r="H70" s="9">
        <v>0</v>
      </c>
    </row>
    <row r="71" spans="1:9" s="1" customFormat="1" x14ac:dyDescent="0.25">
      <c r="A71" s="1">
        <v>243605</v>
      </c>
      <c r="B71" s="1" t="s">
        <v>63</v>
      </c>
      <c r="C71" s="9">
        <v>-7067584</v>
      </c>
      <c r="D71" s="9">
        <v>9296625</v>
      </c>
      <c r="E71" s="9">
        <v>16364209</v>
      </c>
      <c r="F71" s="9">
        <f t="shared" si="3"/>
        <v>-14135168</v>
      </c>
      <c r="G71" s="9">
        <f t="shared" si="4"/>
        <v>-14135168</v>
      </c>
      <c r="H71" s="9">
        <v>0</v>
      </c>
    </row>
    <row r="72" spans="1:9" s="1" customFormat="1" x14ac:dyDescent="0.25">
      <c r="A72" s="1">
        <v>243606</v>
      </c>
      <c r="B72" s="1" t="s">
        <v>16</v>
      </c>
      <c r="C72" s="9">
        <v>0</v>
      </c>
      <c r="D72" s="9">
        <v>1222000</v>
      </c>
      <c r="E72" s="9">
        <v>1222000</v>
      </c>
      <c r="F72" s="9">
        <f t="shared" si="3"/>
        <v>0</v>
      </c>
      <c r="G72" s="9">
        <f t="shared" si="4"/>
        <v>0</v>
      </c>
      <c r="H72" s="9">
        <v>0</v>
      </c>
    </row>
    <row r="73" spans="1:9" s="1" customFormat="1" x14ac:dyDescent="0.25">
      <c r="A73" s="1">
        <v>243608</v>
      </c>
      <c r="B73" s="1" t="s">
        <v>64</v>
      </c>
      <c r="C73" s="9">
        <v>-4109972</v>
      </c>
      <c r="D73" s="9">
        <v>3536544</v>
      </c>
      <c r="E73" s="9">
        <v>7646516</v>
      </c>
      <c r="F73" s="9">
        <f t="shared" si="3"/>
        <v>-8219944</v>
      </c>
      <c r="G73" s="9">
        <f t="shared" si="4"/>
        <v>-8219944</v>
      </c>
      <c r="H73" s="9">
        <v>0</v>
      </c>
    </row>
    <row r="74" spans="1:9" s="1" customFormat="1" x14ac:dyDescent="0.25">
      <c r="A74" s="1">
        <v>243625</v>
      </c>
      <c r="B74" s="1" t="s">
        <v>65</v>
      </c>
      <c r="C74" s="9">
        <v>-877987</v>
      </c>
      <c r="D74" s="9">
        <v>886629</v>
      </c>
      <c r="E74" s="9">
        <v>1764616</v>
      </c>
      <c r="F74" s="9">
        <f t="shared" si="3"/>
        <v>-1755974</v>
      </c>
      <c r="G74" s="9">
        <f t="shared" si="4"/>
        <v>-1755974</v>
      </c>
      <c r="H74" s="9">
        <v>0</v>
      </c>
    </row>
    <row r="75" spans="1:9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28716</v>
      </c>
      <c r="F75" s="9">
        <f t="shared" si="3"/>
        <v>0</v>
      </c>
      <c r="G75" s="9">
        <f t="shared" si="4"/>
        <v>0</v>
      </c>
      <c r="H75" s="9">
        <v>0</v>
      </c>
    </row>
    <row r="76" spans="1:9" s="1" customFormat="1" x14ac:dyDescent="0.25">
      <c r="A76" s="1">
        <v>243627</v>
      </c>
      <c r="B76" s="1" t="s">
        <v>67</v>
      </c>
      <c r="C76" s="9">
        <v>-2496590</v>
      </c>
      <c r="D76" s="9">
        <v>3048963</v>
      </c>
      <c r="E76" s="9">
        <v>5545553</v>
      </c>
      <c r="F76" s="9">
        <f t="shared" si="3"/>
        <v>-4993180</v>
      </c>
      <c r="G76" s="9">
        <f t="shared" si="4"/>
        <v>-4993180</v>
      </c>
      <c r="H76" s="9">
        <v>0</v>
      </c>
    </row>
    <row r="77" spans="1:9" s="1" customFormat="1" x14ac:dyDescent="0.25">
      <c r="A77" s="1">
        <v>243690</v>
      </c>
      <c r="B77" s="1" t="s">
        <v>68</v>
      </c>
      <c r="C77" s="9">
        <v>-109955</v>
      </c>
      <c r="D77" s="9">
        <v>0</v>
      </c>
      <c r="E77" s="9">
        <v>109955</v>
      </c>
      <c r="F77" s="9">
        <f t="shared" si="3"/>
        <v>-219910</v>
      </c>
      <c r="G77" s="9">
        <f t="shared" si="4"/>
        <v>-219910</v>
      </c>
      <c r="H77" s="9">
        <v>0</v>
      </c>
    </row>
    <row r="78" spans="1:9" s="1" customFormat="1" x14ac:dyDescent="0.25">
      <c r="A78" s="1">
        <v>249032</v>
      </c>
      <c r="B78" s="1" t="s">
        <v>69</v>
      </c>
      <c r="C78" s="9">
        <v>-22419373</v>
      </c>
      <c r="D78" s="9">
        <v>7161000</v>
      </c>
      <c r="E78" s="9">
        <v>29580373</v>
      </c>
      <c r="F78" s="9">
        <f t="shared" si="3"/>
        <v>-44838746</v>
      </c>
      <c r="G78" s="9">
        <f t="shared" si="4"/>
        <v>-44838746</v>
      </c>
      <c r="H78" s="9">
        <v>0</v>
      </c>
    </row>
    <row r="79" spans="1:9" s="1" customFormat="1" x14ac:dyDescent="0.25">
      <c r="A79" s="1">
        <v>249040</v>
      </c>
      <c r="B79" s="1" t="s">
        <v>70</v>
      </c>
      <c r="C79" s="9">
        <v>-20918</v>
      </c>
      <c r="D79" s="9">
        <v>0</v>
      </c>
      <c r="E79" s="9">
        <v>20918</v>
      </c>
      <c r="F79" s="9">
        <f t="shared" si="3"/>
        <v>-41836</v>
      </c>
      <c r="G79" s="9">
        <f t="shared" si="4"/>
        <v>-41836</v>
      </c>
      <c r="H79" s="9">
        <v>0</v>
      </c>
    </row>
    <row r="80" spans="1:9" s="1" customFormat="1" x14ac:dyDescent="0.25">
      <c r="A80" s="1">
        <v>290102</v>
      </c>
      <c r="B80" s="1" t="s">
        <v>71</v>
      </c>
      <c r="C80" s="9">
        <v>-47407</v>
      </c>
      <c r="D80" s="9">
        <v>0</v>
      </c>
      <c r="E80" s="9">
        <v>47407</v>
      </c>
      <c r="F80" s="9">
        <f t="shared" si="3"/>
        <v>-94814</v>
      </c>
      <c r="G80" s="9">
        <f t="shared" si="4"/>
        <v>-94814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-52167.55</v>
      </c>
      <c r="D81" s="9">
        <v>0</v>
      </c>
      <c r="E81" s="9">
        <v>52167.55</v>
      </c>
      <c r="F81" s="9">
        <f t="shared" si="3"/>
        <v>-104335.1</v>
      </c>
      <c r="G81" s="9">
        <f t="shared" si="4"/>
        <v>-104335.1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-453038826.31999999</v>
      </c>
      <c r="D85" s="9">
        <f>128813807.36+0.32</f>
        <v>128813807.67999999</v>
      </c>
      <c r="E85" s="9">
        <v>581852634</v>
      </c>
      <c r="F85" s="9">
        <f t="shared" si="3"/>
        <v>-906077652.63999999</v>
      </c>
      <c r="G85" s="9">
        <v>0</v>
      </c>
      <c r="H85" s="9">
        <f t="shared" ref="H85:H148" si="5">+F85</f>
        <v>-906077652.63999999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4430139</v>
      </c>
      <c r="E88" s="9">
        <v>4430139</v>
      </c>
      <c r="F88" s="9">
        <f t="shared" si="3"/>
        <v>0</v>
      </c>
      <c r="G88" s="9">
        <v>0</v>
      </c>
      <c r="H88" s="9">
        <f t="shared" si="5"/>
        <v>0</v>
      </c>
    </row>
    <row r="89" spans="1:8" s="1" customFormat="1" x14ac:dyDescent="0.25">
      <c r="A89" s="1">
        <v>314507</v>
      </c>
      <c r="B89" s="1" t="s">
        <v>79</v>
      </c>
      <c r="C89" s="9">
        <v>-5600751</v>
      </c>
      <c r="D89" s="9">
        <v>1700119</v>
      </c>
      <c r="E89" s="9">
        <v>7300870</v>
      </c>
      <c r="F89" s="9">
        <f t="shared" si="3"/>
        <v>-11201502</v>
      </c>
      <c r="G89" s="9">
        <v>0</v>
      </c>
      <c r="H89" s="9">
        <f t="shared" si="5"/>
        <v>-11201502</v>
      </c>
    </row>
    <row r="90" spans="1:8" s="1" customFormat="1" x14ac:dyDescent="0.25">
      <c r="A90" s="1">
        <v>314511</v>
      </c>
      <c r="B90" s="1" t="s">
        <v>80</v>
      </c>
      <c r="C90" s="9">
        <v>-2568000</v>
      </c>
      <c r="D90" s="9">
        <v>0</v>
      </c>
      <c r="E90" s="9">
        <v>2568000</v>
      </c>
      <c r="F90" s="9">
        <f t="shared" si="3"/>
        <v>-5136000</v>
      </c>
      <c r="G90" s="9">
        <v>0</v>
      </c>
      <c r="H90" s="9">
        <f t="shared" si="5"/>
        <v>-5136000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81078</v>
      </c>
      <c r="F92" s="9">
        <f t="shared" si="3"/>
        <v>0</v>
      </c>
      <c r="G92" s="9">
        <v>0</v>
      </c>
      <c r="H92" s="9">
        <f t="shared" si="5"/>
        <v>0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177529884</v>
      </c>
      <c r="F95" s="9">
        <f t="shared" si="3"/>
        <v>0</v>
      </c>
      <c r="G95" s="9">
        <v>0</v>
      </c>
      <c r="H95" s="9">
        <f t="shared" si="5"/>
        <v>0</v>
      </c>
    </row>
    <row r="96" spans="1:8" s="1" customFormat="1" x14ac:dyDescent="0.25">
      <c r="A96" s="1">
        <v>430507</v>
      </c>
      <c r="B96" s="1" t="s">
        <v>86</v>
      </c>
      <c r="C96" s="9">
        <v>-46410</v>
      </c>
      <c r="D96" s="9">
        <v>0</v>
      </c>
      <c r="E96" s="9">
        <v>46410</v>
      </c>
      <c r="F96" s="9">
        <f t="shared" si="3"/>
        <v>-92820</v>
      </c>
      <c r="G96" s="9">
        <v>0</v>
      </c>
      <c r="H96" s="9">
        <f t="shared" si="5"/>
        <v>-92820</v>
      </c>
    </row>
    <row r="97" spans="1:8" s="1" customFormat="1" x14ac:dyDescent="0.25">
      <c r="A97" s="1">
        <v>430508</v>
      </c>
      <c r="B97" s="1" t="s">
        <v>87</v>
      </c>
      <c r="C97" s="9">
        <v>-88578</v>
      </c>
      <c r="D97" s="9">
        <v>0</v>
      </c>
      <c r="E97" s="9">
        <v>88578</v>
      </c>
      <c r="F97" s="9">
        <f t="shared" si="3"/>
        <v>-177156</v>
      </c>
      <c r="G97" s="9">
        <v>0</v>
      </c>
      <c r="H97" s="9">
        <f t="shared" si="5"/>
        <v>-177156</v>
      </c>
    </row>
    <row r="98" spans="1:8" s="1" customFormat="1" x14ac:dyDescent="0.25">
      <c r="A98" s="1">
        <v>430509</v>
      </c>
      <c r="B98" s="1" t="s">
        <v>88</v>
      </c>
      <c r="C98" s="9">
        <v>-3675810</v>
      </c>
      <c r="D98" s="9">
        <v>0</v>
      </c>
      <c r="E98" s="9">
        <v>3675810</v>
      </c>
      <c r="F98" s="9">
        <f t="shared" si="3"/>
        <v>-7351620</v>
      </c>
      <c r="G98" s="9">
        <v>0</v>
      </c>
      <c r="H98" s="9">
        <f t="shared" si="5"/>
        <v>-7351620</v>
      </c>
    </row>
    <row r="99" spans="1:8" s="1" customFormat="1" x14ac:dyDescent="0.25">
      <c r="A99" s="1">
        <v>430510</v>
      </c>
      <c r="B99" s="1" t="s">
        <v>89</v>
      </c>
      <c r="C99" s="9">
        <v>-458000</v>
      </c>
      <c r="D99" s="9">
        <v>0</v>
      </c>
      <c r="E99" s="9">
        <v>458000</v>
      </c>
      <c r="F99" s="9">
        <f t="shared" si="3"/>
        <v>-916000</v>
      </c>
      <c r="G99" s="9">
        <v>0</v>
      </c>
      <c r="H99" s="9">
        <f t="shared" si="5"/>
        <v>-916000</v>
      </c>
    </row>
    <row r="100" spans="1:8" s="1" customFormat="1" x14ac:dyDescent="0.25">
      <c r="A100" s="1">
        <v>430511</v>
      </c>
      <c r="B100" s="1" t="s">
        <v>90</v>
      </c>
      <c r="C100" s="9">
        <v>-411702</v>
      </c>
      <c r="D100" s="9">
        <v>0</v>
      </c>
      <c r="E100" s="9">
        <v>411702</v>
      </c>
      <c r="F100" s="9">
        <f t="shared" si="3"/>
        <v>-823404</v>
      </c>
      <c r="G100" s="9">
        <v>0</v>
      </c>
      <c r="H100" s="9">
        <f t="shared" si="5"/>
        <v>-823404</v>
      </c>
    </row>
    <row r="101" spans="1:8" s="1" customFormat="1" x14ac:dyDescent="0.25">
      <c r="A101" s="1">
        <v>430526</v>
      </c>
      <c r="B101" s="1" t="s">
        <v>91</v>
      </c>
      <c r="C101" s="9">
        <v>-6337500</v>
      </c>
      <c r="D101" s="9">
        <v>0</v>
      </c>
      <c r="E101" s="9">
        <v>6337500</v>
      </c>
      <c r="F101" s="9">
        <f t="shared" si="3"/>
        <v>-12675000</v>
      </c>
      <c r="G101" s="9">
        <v>0</v>
      </c>
      <c r="H101" s="9">
        <f t="shared" si="5"/>
        <v>-12675000</v>
      </c>
    </row>
    <row r="102" spans="1:8" s="1" customFormat="1" x14ac:dyDescent="0.25">
      <c r="A102" s="1">
        <v>430550</v>
      </c>
      <c r="B102" s="1" t="s">
        <v>92</v>
      </c>
      <c r="C102" s="9">
        <v>-13375200</v>
      </c>
      <c r="D102" s="9">
        <v>0</v>
      </c>
      <c r="E102" s="9">
        <v>13375200</v>
      </c>
      <c r="F102" s="9">
        <f t="shared" si="3"/>
        <v>-26750400</v>
      </c>
      <c r="G102" s="9">
        <v>0</v>
      </c>
      <c r="H102" s="9">
        <f t="shared" si="5"/>
        <v>-26750400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-2307917227</v>
      </c>
      <c r="D104" s="9">
        <v>0</v>
      </c>
      <c r="E104" s="9">
        <v>2307917227</v>
      </c>
      <c r="F104" s="9">
        <f t="shared" si="3"/>
        <v>-4615834454</v>
      </c>
      <c r="G104" s="9">
        <v>0</v>
      </c>
      <c r="H104" s="9">
        <f t="shared" si="5"/>
        <v>-4615834454</v>
      </c>
    </row>
    <row r="105" spans="1:8" s="1" customFormat="1" x14ac:dyDescent="0.25">
      <c r="A105" s="1">
        <v>442808</v>
      </c>
      <c r="B105" s="1" t="s">
        <v>95</v>
      </c>
      <c r="C105" s="9">
        <v>-1097195519</v>
      </c>
      <c r="D105" s="9">
        <v>0</v>
      </c>
      <c r="E105" s="9">
        <v>1097195519</v>
      </c>
      <c r="F105" s="9">
        <f t="shared" si="3"/>
        <v>-2194391038</v>
      </c>
      <c r="G105" s="9">
        <v>0</v>
      </c>
      <c r="H105" s="9">
        <f t="shared" si="5"/>
        <v>-2194391038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-3458438.28</v>
      </c>
      <c r="D107" s="9">
        <v>0</v>
      </c>
      <c r="E107" s="9">
        <v>3458438.2800000003</v>
      </c>
      <c r="F107" s="9">
        <f t="shared" si="3"/>
        <v>-6916876.5600000005</v>
      </c>
      <c r="G107" s="9">
        <v>0</v>
      </c>
      <c r="H107" s="9">
        <f t="shared" si="5"/>
        <v>-6916876.5600000005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-12840900</v>
      </c>
      <c r="D109" s="9">
        <v>0</v>
      </c>
      <c r="E109" s="9">
        <v>12840900</v>
      </c>
      <c r="F109" s="9">
        <f t="shared" si="3"/>
        <v>-25681800</v>
      </c>
      <c r="G109" s="9">
        <v>0</v>
      </c>
      <c r="H109" s="9">
        <f t="shared" si="5"/>
        <v>-25681800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-210100</v>
      </c>
      <c r="D111" s="9">
        <v>0</v>
      </c>
      <c r="E111" s="9">
        <v>210100</v>
      </c>
      <c r="F111" s="9">
        <f t="shared" si="3"/>
        <v>-420200</v>
      </c>
      <c r="G111" s="9">
        <v>0</v>
      </c>
      <c r="H111" s="9">
        <f t="shared" si="5"/>
        <v>-420200</v>
      </c>
    </row>
    <row r="112" spans="1:8" s="1" customFormat="1" x14ac:dyDescent="0.25">
      <c r="A112" s="1">
        <v>480827</v>
      </c>
      <c r="B112" s="1" t="s">
        <v>101</v>
      </c>
      <c r="C112" s="9">
        <v>-22857000</v>
      </c>
      <c r="D112" s="9">
        <v>0</v>
      </c>
      <c r="E112" s="9">
        <v>22857000</v>
      </c>
      <c r="F112" s="9">
        <f t="shared" si="3"/>
        <v>-45714000</v>
      </c>
      <c r="G112" s="9">
        <v>0</v>
      </c>
      <c r="H112" s="9">
        <f t="shared" si="5"/>
        <v>-45714000</v>
      </c>
    </row>
    <row r="113" spans="1:8" s="1" customFormat="1" x14ac:dyDescent="0.25">
      <c r="A113" s="1">
        <v>480890</v>
      </c>
      <c r="B113" s="1" t="s">
        <v>102</v>
      </c>
      <c r="C113" s="9">
        <v>-7380078</v>
      </c>
      <c r="D113" s="9">
        <v>0</v>
      </c>
      <c r="E113" s="9">
        <v>7380078</v>
      </c>
      <c r="F113" s="9">
        <f t="shared" si="3"/>
        <v>-14760156</v>
      </c>
      <c r="G113" s="9">
        <v>0</v>
      </c>
      <c r="H113" s="9">
        <f t="shared" si="5"/>
        <v>-14760156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8100000</v>
      </c>
      <c r="D115" s="9">
        <v>8100000</v>
      </c>
      <c r="E115" s="9">
        <v>0</v>
      </c>
      <c r="F115" s="9">
        <f t="shared" si="3"/>
        <v>16200000</v>
      </c>
      <c r="G115" s="9">
        <v>0</v>
      </c>
      <c r="H115" s="9">
        <f t="shared" si="5"/>
        <v>16200000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14214000</v>
      </c>
      <c r="D119" s="9">
        <v>14214000</v>
      </c>
      <c r="E119" s="9">
        <v>0</v>
      </c>
      <c r="F119" s="9">
        <f t="shared" si="3"/>
        <v>28428000</v>
      </c>
      <c r="G119" s="9">
        <v>0</v>
      </c>
      <c r="H119" s="9">
        <f t="shared" si="5"/>
        <v>28428000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9695727</v>
      </c>
      <c r="D121" s="9">
        <v>9695727</v>
      </c>
      <c r="E121" s="9">
        <v>0</v>
      </c>
      <c r="F121" s="9">
        <f t="shared" si="3"/>
        <v>19391454</v>
      </c>
      <c r="G121" s="9">
        <v>0</v>
      </c>
      <c r="H121" s="9">
        <f t="shared" si="5"/>
        <v>19391454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892500</v>
      </c>
      <c r="D127" s="9">
        <v>892500</v>
      </c>
      <c r="E127" s="9">
        <v>0</v>
      </c>
      <c r="F127" s="9">
        <f t="shared" si="3"/>
        <v>1785000</v>
      </c>
      <c r="G127" s="9">
        <v>0</v>
      </c>
      <c r="H127" s="9">
        <f t="shared" si="5"/>
        <v>1785000</v>
      </c>
    </row>
    <row r="128" spans="1:8" s="1" customFormat="1" x14ac:dyDescent="0.25">
      <c r="A128" s="1">
        <v>511137</v>
      </c>
      <c r="B128" s="1" t="s">
        <v>115</v>
      </c>
      <c r="C128" s="9">
        <v>8085000</v>
      </c>
      <c r="D128" s="9">
        <v>8085000</v>
      </c>
      <c r="E128" s="9">
        <v>0</v>
      </c>
      <c r="F128" s="9">
        <f t="shared" si="3"/>
        <v>16170000</v>
      </c>
      <c r="G128" s="9">
        <v>0</v>
      </c>
      <c r="H128" s="9">
        <f t="shared" si="5"/>
        <v>16170000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19919145</v>
      </c>
      <c r="D138" s="9">
        <v>19919145</v>
      </c>
      <c r="E138" s="9">
        <v>0</v>
      </c>
      <c r="F138" s="9">
        <f t="shared" si="6"/>
        <v>39838290</v>
      </c>
      <c r="G138" s="9">
        <v>0</v>
      </c>
      <c r="H138" s="9">
        <f t="shared" si="5"/>
        <v>39838290</v>
      </c>
    </row>
    <row r="139" spans="1:8" s="1" customFormat="1" x14ac:dyDescent="0.25">
      <c r="A139" s="1">
        <v>535109</v>
      </c>
      <c r="B139" s="1" t="s">
        <v>49</v>
      </c>
      <c r="C139" s="9">
        <v>2520000</v>
      </c>
      <c r="D139" s="9">
        <v>2520000</v>
      </c>
      <c r="E139" s="9">
        <v>0</v>
      </c>
      <c r="F139" s="9">
        <f t="shared" si="6"/>
        <v>5040000</v>
      </c>
      <c r="G139" s="9">
        <v>0</v>
      </c>
      <c r="H139" s="9">
        <f t="shared" si="5"/>
        <v>5040000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94397879</v>
      </c>
      <c r="D141" s="9">
        <v>94397879</v>
      </c>
      <c r="E141" s="9">
        <v>0</v>
      </c>
      <c r="F141" s="9">
        <f t="shared" si="6"/>
        <v>188795758</v>
      </c>
      <c r="G141" s="9">
        <v>0</v>
      </c>
      <c r="H141" s="9">
        <f t="shared" si="5"/>
        <v>188795758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5810825</v>
      </c>
      <c r="D143" s="9">
        <v>5810825</v>
      </c>
      <c r="E143" s="9">
        <v>0</v>
      </c>
      <c r="F143" s="9">
        <f t="shared" si="6"/>
        <v>11621650</v>
      </c>
      <c r="G143" s="9">
        <v>0</v>
      </c>
      <c r="H143" s="9">
        <f t="shared" si="5"/>
        <v>11621650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137440</v>
      </c>
      <c r="D147" s="9">
        <v>137440</v>
      </c>
      <c r="E147" s="9">
        <v>0</v>
      </c>
      <c r="F147" s="9">
        <f t="shared" si="6"/>
        <v>274880</v>
      </c>
      <c r="G147" s="9">
        <v>0</v>
      </c>
      <c r="H147" s="9">
        <f t="shared" si="5"/>
        <v>274880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17167121</v>
      </c>
      <c r="D149" s="9">
        <v>17167121</v>
      </c>
      <c r="E149" s="9">
        <v>0</v>
      </c>
      <c r="F149" s="9">
        <f t="shared" si="6"/>
        <v>34334242</v>
      </c>
      <c r="G149" s="9">
        <v>0</v>
      </c>
      <c r="H149" s="9">
        <f t="shared" ref="H149:H193" si="7">+F149</f>
        <v>34334242</v>
      </c>
    </row>
    <row r="150" spans="1:8" s="1" customFormat="1" x14ac:dyDescent="0.25">
      <c r="A150" s="1">
        <v>536005</v>
      </c>
      <c r="B150" s="1" t="s">
        <v>49</v>
      </c>
      <c r="C150" s="9">
        <v>21674564.68</v>
      </c>
      <c r="D150" s="9">
        <v>23240891.68</v>
      </c>
      <c r="E150" s="9">
        <v>1566327</v>
      </c>
      <c r="F150" s="9">
        <f t="shared" si="6"/>
        <v>43349129.359999999</v>
      </c>
      <c r="G150" s="9">
        <v>0</v>
      </c>
      <c r="H150" s="9">
        <f t="shared" si="7"/>
        <v>43349129.359999999</v>
      </c>
    </row>
    <row r="151" spans="1:8" s="1" customFormat="1" x14ac:dyDescent="0.25">
      <c r="A151" s="1">
        <v>536006</v>
      </c>
      <c r="B151" s="1" t="s">
        <v>19</v>
      </c>
      <c r="C151" s="9">
        <v>30273404</v>
      </c>
      <c r="D151" s="9">
        <v>30273404</v>
      </c>
      <c r="E151" s="9">
        <v>0</v>
      </c>
      <c r="F151" s="9">
        <f t="shared" si="6"/>
        <v>60546808</v>
      </c>
      <c r="G151" s="9">
        <v>0</v>
      </c>
      <c r="H151" s="9">
        <f t="shared" si="7"/>
        <v>60546808</v>
      </c>
    </row>
    <row r="152" spans="1:8" s="1" customFormat="1" x14ac:dyDescent="0.25">
      <c r="A152" s="1">
        <v>536007</v>
      </c>
      <c r="B152" s="1" t="s">
        <v>20</v>
      </c>
      <c r="C152" s="9">
        <v>30578923</v>
      </c>
      <c r="D152" s="9">
        <v>30578923</v>
      </c>
      <c r="E152" s="9">
        <v>0</v>
      </c>
      <c r="F152" s="9">
        <f t="shared" si="6"/>
        <v>61157846</v>
      </c>
      <c r="G152" s="9">
        <v>0</v>
      </c>
      <c r="H152" s="9">
        <f t="shared" si="7"/>
        <v>61157846</v>
      </c>
    </row>
    <row r="153" spans="1:8" s="1" customFormat="1" x14ac:dyDescent="0.25">
      <c r="A153" s="1">
        <v>536008</v>
      </c>
      <c r="B153" s="1" t="s">
        <v>52</v>
      </c>
      <c r="C153" s="9">
        <v>5849589</v>
      </c>
      <c r="D153" s="9">
        <v>5849589</v>
      </c>
      <c r="E153" s="9">
        <v>0</v>
      </c>
      <c r="F153" s="9">
        <f t="shared" si="6"/>
        <v>11699178</v>
      </c>
      <c r="G153" s="9">
        <v>0</v>
      </c>
      <c r="H153" s="9">
        <f t="shared" si="7"/>
        <v>11699178</v>
      </c>
    </row>
    <row r="154" spans="1:8" s="1" customFormat="1" x14ac:dyDescent="0.25">
      <c r="A154" s="1">
        <v>536009</v>
      </c>
      <c r="B154" s="1" t="s">
        <v>53</v>
      </c>
      <c r="C154" s="9">
        <v>3683876</v>
      </c>
      <c r="D154" s="9">
        <v>3683876</v>
      </c>
      <c r="E154" s="9">
        <v>0</v>
      </c>
      <c r="F154" s="9">
        <f t="shared" si="6"/>
        <v>7367752</v>
      </c>
      <c r="G154" s="9">
        <v>0</v>
      </c>
      <c r="H154" s="9">
        <f t="shared" si="7"/>
        <v>7367752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678312</v>
      </c>
      <c r="D157" s="9">
        <v>678312</v>
      </c>
      <c r="E157" s="9">
        <v>0</v>
      </c>
      <c r="F157" s="9">
        <f t="shared" si="6"/>
        <v>1356624</v>
      </c>
      <c r="G157" s="9">
        <v>0</v>
      </c>
      <c r="H157" s="9">
        <f t="shared" si="7"/>
        <v>1356624</v>
      </c>
    </row>
    <row r="158" spans="1:8" s="1" customFormat="1" x14ac:dyDescent="0.25">
      <c r="A158" s="1">
        <v>536013</v>
      </c>
      <c r="B158" s="1" t="s">
        <v>127</v>
      </c>
      <c r="C158" s="9">
        <v>93620</v>
      </c>
      <c r="D158" s="9">
        <v>93620</v>
      </c>
      <c r="E158" s="9">
        <v>0</v>
      </c>
      <c r="F158" s="9">
        <f t="shared" si="6"/>
        <v>187240</v>
      </c>
      <c r="G158" s="9">
        <v>0</v>
      </c>
      <c r="H158" s="9">
        <f t="shared" si="7"/>
        <v>187240</v>
      </c>
    </row>
    <row r="159" spans="1:8" s="1" customFormat="1" x14ac:dyDescent="0.25">
      <c r="A159" s="1">
        <v>536606</v>
      </c>
      <c r="B159" s="1" t="s">
        <v>58</v>
      </c>
      <c r="C159" s="9">
        <v>1394400</v>
      </c>
      <c r="D159" s="9">
        <v>1394400</v>
      </c>
      <c r="E159" s="9">
        <v>0</v>
      </c>
      <c r="F159" s="9">
        <f t="shared" si="6"/>
        <v>2788800</v>
      </c>
      <c r="G159" s="9">
        <v>0</v>
      </c>
      <c r="H159" s="9">
        <f t="shared" si="7"/>
        <v>2788800</v>
      </c>
    </row>
    <row r="160" spans="1:8" s="1" customFormat="1" x14ac:dyDescent="0.25">
      <c r="A160" s="1">
        <v>550105</v>
      </c>
      <c r="B160" s="1" t="s">
        <v>128</v>
      </c>
      <c r="C160" s="9">
        <v>428028044</v>
      </c>
      <c r="D160" s="9">
        <v>428028044</v>
      </c>
      <c r="E160" s="9">
        <v>0</v>
      </c>
      <c r="F160" s="9">
        <f t="shared" si="6"/>
        <v>856056088</v>
      </c>
      <c r="G160" s="9">
        <v>0</v>
      </c>
      <c r="H160" s="9">
        <f t="shared" si="7"/>
        <v>856056088</v>
      </c>
    </row>
    <row r="161" spans="1:8" s="1" customFormat="1" x14ac:dyDescent="0.25">
      <c r="A161" s="1">
        <v>580290</v>
      </c>
      <c r="B161" s="1" t="s">
        <v>129</v>
      </c>
      <c r="C161" s="9">
        <v>71618</v>
      </c>
      <c r="D161" s="9">
        <v>71618</v>
      </c>
      <c r="E161" s="9">
        <v>0</v>
      </c>
      <c r="F161" s="9">
        <f t="shared" si="6"/>
        <v>143236</v>
      </c>
      <c r="G161" s="9">
        <v>0</v>
      </c>
      <c r="H161" s="9">
        <f t="shared" si="7"/>
        <v>143236</v>
      </c>
    </row>
    <row r="162" spans="1:8" s="1" customFormat="1" x14ac:dyDescent="0.25">
      <c r="A162" s="1">
        <v>580490</v>
      </c>
      <c r="B162" s="1" t="s">
        <v>130</v>
      </c>
      <c r="C162" s="9">
        <v>1112221</v>
      </c>
      <c r="D162" s="9">
        <v>1113598</v>
      </c>
      <c r="E162" s="9">
        <v>1377</v>
      </c>
      <c r="F162" s="9">
        <f t="shared" si="6"/>
        <v>2224442</v>
      </c>
      <c r="G162" s="9">
        <v>0</v>
      </c>
      <c r="H162" s="9">
        <f t="shared" si="7"/>
        <v>2224442</v>
      </c>
    </row>
    <row r="163" spans="1:8" s="1" customFormat="1" x14ac:dyDescent="0.25">
      <c r="A163" s="1">
        <v>589090</v>
      </c>
      <c r="B163" s="1" t="s">
        <v>131</v>
      </c>
      <c r="C163" s="9">
        <v>1984564</v>
      </c>
      <c r="D163" s="9">
        <v>2010054</v>
      </c>
      <c r="E163" s="9">
        <v>25490</v>
      </c>
      <c r="F163" s="9">
        <f t="shared" si="6"/>
        <v>3969128</v>
      </c>
      <c r="G163" s="9">
        <v>0</v>
      </c>
      <c r="H163" s="9">
        <f t="shared" si="7"/>
        <v>3969128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3753694</v>
      </c>
      <c r="D165" s="9">
        <v>3753694</v>
      </c>
      <c r="E165" s="9">
        <v>0</v>
      </c>
      <c r="F165" s="9">
        <f t="shared" si="6"/>
        <v>7507388</v>
      </c>
      <c r="G165" s="9">
        <v>0</v>
      </c>
      <c r="H165" s="9">
        <f t="shared" si="7"/>
        <v>7507388</v>
      </c>
    </row>
    <row r="166" spans="1:8" s="1" customFormat="1" x14ac:dyDescent="0.25">
      <c r="A166" s="1">
        <v>630502</v>
      </c>
      <c r="B166" s="1" t="s">
        <v>87</v>
      </c>
      <c r="C166" s="9">
        <v>21162753</v>
      </c>
      <c r="D166" s="9">
        <v>21162753</v>
      </c>
      <c r="E166" s="9">
        <v>0</v>
      </c>
      <c r="F166" s="9">
        <f t="shared" si="6"/>
        <v>42325506</v>
      </c>
      <c r="G166" s="9">
        <v>0</v>
      </c>
      <c r="H166" s="9">
        <f t="shared" si="7"/>
        <v>42325506</v>
      </c>
    </row>
    <row r="167" spans="1:8" s="1" customFormat="1" x14ac:dyDescent="0.25">
      <c r="A167" s="1">
        <v>630503</v>
      </c>
      <c r="B167" s="1" t="s">
        <v>88</v>
      </c>
      <c r="C167" s="9">
        <v>17173541</v>
      </c>
      <c r="D167" s="9">
        <v>17173541</v>
      </c>
      <c r="E167" s="9">
        <v>0</v>
      </c>
      <c r="F167" s="9">
        <f t="shared" si="6"/>
        <v>34347082</v>
      </c>
      <c r="G167" s="9">
        <v>0</v>
      </c>
      <c r="H167" s="9">
        <f t="shared" si="7"/>
        <v>34347082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5441047</v>
      </c>
      <c r="D169" s="9">
        <v>5441047</v>
      </c>
      <c r="E169" s="9">
        <v>0</v>
      </c>
      <c r="F169" s="9">
        <f t="shared" si="6"/>
        <v>10882094</v>
      </c>
      <c r="G169" s="9">
        <v>0</v>
      </c>
      <c r="H169" s="9">
        <f t="shared" si="7"/>
        <v>10882094</v>
      </c>
    </row>
    <row r="170" spans="1:8" s="1" customFormat="1" x14ac:dyDescent="0.25">
      <c r="A170" s="1">
        <v>630550</v>
      </c>
      <c r="B170" s="1" t="s">
        <v>92</v>
      </c>
      <c r="C170" s="9">
        <v>74414065</v>
      </c>
      <c r="D170" s="9">
        <v>74414065</v>
      </c>
      <c r="E170" s="9">
        <v>0</v>
      </c>
      <c r="F170" s="9">
        <f t="shared" si="6"/>
        <v>148828130</v>
      </c>
      <c r="G170" s="9">
        <v>0</v>
      </c>
      <c r="H170" s="9">
        <f t="shared" si="7"/>
        <v>148828130</v>
      </c>
    </row>
    <row r="171" spans="1:8" s="1" customFormat="1" x14ac:dyDescent="0.25">
      <c r="A171" s="10">
        <v>720101</v>
      </c>
      <c r="B171" s="10" t="s">
        <v>135</v>
      </c>
      <c r="C171" s="11">
        <v>-758726</v>
      </c>
      <c r="D171" s="11">
        <v>158188</v>
      </c>
      <c r="E171" s="11">
        <v>916914</v>
      </c>
      <c r="F171" s="11">
        <f t="shared" si="6"/>
        <v>-1517452</v>
      </c>
      <c r="G171" s="11">
        <v>0</v>
      </c>
      <c r="H171" s="11">
        <f t="shared" si="7"/>
        <v>-1517452</v>
      </c>
    </row>
    <row r="172" spans="1:8" s="1" customFormat="1" x14ac:dyDescent="0.25">
      <c r="A172" s="10">
        <v>720102</v>
      </c>
      <c r="B172" s="10" t="s">
        <v>128</v>
      </c>
      <c r="C172" s="11">
        <v>0</v>
      </c>
      <c r="D172" s="11">
        <v>45954985.5</v>
      </c>
      <c r="E172" s="11">
        <v>45954985.5</v>
      </c>
      <c r="F172" s="11">
        <f t="shared" si="6"/>
        <v>0</v>
      </c>
      <c r="G172" s="11">
        <v>0</v>
      </c>
      <c r="H172" s="11">
        <f t="shared" si="7"/>
        <v>0</v>
      </c>
    </row>
    <row r="173" spans="1:8" s="1" customFormat="1" x14ac:dyDescent="0.25">
      <c r="A173" s="10">
        <v>720195</v>
      </c>
      <c r="B173" s="10" t="s">
        <v>136</v>
      </c>
      <c r="C173" s="11">
        <v>-45196259.5</v>
      </c>
      <c r="D173" s="11">
        <v>0</v>
      </c>
      <c r="E173" s="11">
        <v>45196259.5</v>
      </c>
      <c r="F173" s="11">
        <f t="shared" si="6"/>
        <v>-90392519</v>
      </c>
      <c r="G173" s="11">
        <v>0</v>
      </c>
      <c r="H173" s="11">
        <f t="shared" si="7"/>
        <v>-90392519</v>
      </c>
    </row>
    <row r="174" spans="1:8" s="1" customFormat="1" x14ac:dyDescent="0.25">
      <c r="A174" s="10">
        <v>720201</v>
      </c>
      <c r="B174" s="10" t="s">
        <v>135</v>
      </c>
      <c r="C174" s="11">
        <v>0</v>
      </c>
      <c r="D174" s="11">
        <v>27625766</v>
      </c>
      <c r="E174" s="11">
        <v>27625766</v>
      </c>
      <c r="F174" s="11">
        <f t="shared" si="6"/>
        <v>0</v>
      </c>
      <c r="G174" s="11">
        <v>0</v>
      </c>
      <c r="H174" s="11">
        <f t="shared" si="7"/>
        <v>0</v>
      </c>
    </row>
    <row r="175" spans="1:8" s="1" customFormat="1" x14ac:dyDescent="0.25">
      <c r="A175" s="10">
        <v>720202</v>
      </c>
      <c r="B175" s="10" t="s">
        <v>128</v>
      </c>
      <c r="C175" s="11">
        <v>0</v>
      </c>
      <c r="D175" s="11">
        <v>117395602.5</v>
      </c>
      <c r="E175" s="11">
        <v>117395602.5</v>
      </c>
      <c r="F175" s="11">
        <f t="shared" si="6"/>
        <v>0</v>
      </c>
      <c r="G175" s="11">
        <v>0</v>
      </c>
      <c r="H175" s="11">
        <f t="shared" si="7"/>
        <v>0</v>
      </c>
    </row>
    <row r="176" spans="1:8" s="1" customFormat="1" x14ac:dyDescent="0.25">
      <c r="A176" s="10">
        <v>720295</v>
      </c>
      <c r="B176" s="10" t="s">
        <v>136</v>
      </c>
      <c r="C176" s="11">
        <v>-145021368.5</v>
      </c>
      <c r="D176" s="11">
        <v>0</v>
      </c>
      <c r="E176" s="11">
        <v>145021368.5</v>
      </c>
      <c r="F176" s="11">
        <f t="shared" si="6"/>
        <v>-290042737</v>
      </c>
      <c r="G176" s="11">
        <v>0</v>
      </c>
      <c r="H176" s="11">
        <f t="shared" si="7"/>
        <v>-290042737</v>
      </c>
    </row>
    <row r="177" spans="1:8" s="1" customFormat="1" x14ac:dyDescent="0.25">
      <c r="A177" s="10">
        <v>720301</v>
      </c>
      <c r="B177" s="10" t="s">
        <v>135</v>
      </c>
      <c r="C177" s="11">
        <v>0</v>
      </c>
      <c r="D177" s="11">
        <v>67037702</v>
      </c>
      <c r="E177" s="11">
        <v>67037702</v>
      </c>
      <c r="F177" s="11">
        <f t="shared" si="6"/>
        <v>0</v>
      </c>
      <c r="G177" s="11">
        <v>0</v>
      </c>
      <c r="H177" s="11">
        <f t="shared" si="7"/>
        <v>0</v>
      </c>
    </row>
    <row r="178" spans="1:8" s="1" customFormat="1" x14ac:dyDescent="0.25">
      <c r="A178" s="10">
        <v>720302</v>
      </c>
      <c r="B178" s="10" t="s">
        <v>128</v>
      </c>
      <c r="C178" s="11">
        <v>0</v>
      </c>
      <c r="D178" s="11">
        <v>103793341.5</v>
      </c>
      <c r="E178" s="11">
        <v>103793341.5</v>
      </c>
      <c r="F178" s="11">
        <f t="shared" si="6"/>
        <v>0</v>
      </c>
      <c r="G178" s="11">
        <v>0</v>
      </c>
      <c r="H178" s="11">
        <f t="shared" si="7"/>
        <v>0</v>
      </c>
    </row>
    <row r="179" spans="1:8" s="1" customFormat="1" x14ac:dyDescent="0.25">
      <c r="A179" s="10">
        <v>720395</v>
      </c>
      <c r="B179" s="10" t="s">
        <v>136</v>
      </c>
      <c r="C179" s="11">
        <v>-170831043.5</v>
      </c>
      <c r="D179" s="11">
        <v>0</v>
      </c>
      <c r="E179" s="11">
        <v>170831043.5</v>
      </c>
      <c r="F179" s="11">
        <f t="shared" si="6"/>
        <v>-341662087</v>
      </c>
      <c r="G179" s="11">
        <v>0</v>
      </c>
      <c r="H179" s="11">
        <f t="shared" si="7"/>
        <v>-341662087</v>
      </c>
    </row>
    <row r="180" spans="1:8" s="1" customFormat="1" x14ac:dyDescent="0.25">
      <c r="A180" s="10">
        <v>720402</v>
      </c>
      <c r="B180" s="10" t="s">
        <v>128</v>
      </c>
      <c r="C180" s="11">
        <v>0</v>
      </c>
      <c r="D180" s="11">
        <v>14361247</v>
      </c>
      <c r="E180" s="11">
        <v>14361247</v>
      </c>
      <c r="F180" s="11">
        <f t="shared" si="6"/>
        <v>0</v>
      </c>
      <c r="G180" s="11">
        <v>0</v>
      </c>
      <c r="H180" s="11">
        <f t="shared" si="7"/>
        <v>0</v>
      </c>
    </row>
    <row r="181" spans="1:8" s="1" customFormat="1" x14ac:dyDescent="0.25">
      <c r="A181" s="10">
        <v>720495</v>
      </c>
      <c r="B181" s="10" t="s">
        <v>136</v>
      </c>
      <c r="C181" s="11">
        <v>-14361247</v>
      </c>
      <c r="D181" s="11">
        <v>0</v>
      </c>
      <c r="E181" s="11">
        <v>14361247</v>
      </c>
      <c r="F181" s="11">
        <f t="shared" si="6"/>
        <v>-28722494</v>
      </c>
      <c r="G181" s="11">
        <v>0</v>
      </c>
      <c r="H181" s="11">
        <f t="shared" si="7"/>
        <v>-28722494</v>
      </c>
    </row>
    <row r="182" spans="1:8" s="1" customFormat="1" x14ac:dyDescent="0.25">
      <c r="A182" s="10">
        <v>720501</v>
      </c>
      <c r="B182" s="10" t="s">
        <v>135</v>
      </c>
      <c r="C182" s="11">
        <v>0</v>
      </c>
      <c r="D182" s="11">
        <v>18673841</v>
      </c>
      <c r="E182" s="11">
        <v>18673841</v>
      </c>
      <c r="F182" s="11">
        <f t="shared" si="6"/>
        <v>0</v>
      </c>
      <c r="G182" s="11">
        <v>0</v>
      </c>
      <c r="H182" s="11">
        <f t="shared" si="7"/>
        <v>0</v>
      </c>
    </row>
    <row r="183" spans="1:8" s="1" customFormat="1" x14ac:dyDescent="0.25">
      <c r="A183" s="10">
        <v>720502</v>
      </c>
      <c r="B183" s="10" t="s">
        <v>128</v>
      </c>
      <c r="C183" s="11">
        <v>0</v>
      </c>
      <c r="D183" s="11">
        <v>41092732.5</v>
      </c>
      <c r="E183" s="11">
        <v>41092732.5</v>
      </c>
      <c r="F183" s="11">
        <f t="shared" si="6"/>
        <v>0</v>
      </c>
      <c r="G183" s="11">
        <v>0</v>
      </c>
      <c r="H183" s="11">
        <f t="shared" si="7"/>
        <v>0</v>
      </c>
    </row>
    <row r="184" spans="1:8" s="1" customFormat="1" x14ac:dyDescent="0.25">
      <c r="A184" s="1">
        <v>720595</v>
      </c>
      <c r="B184" s="1" t="s">
        <v>136</v>
      </c>
      <c r="C184" s="9">
        <v>-59766573.5</v>
      </c>
      <c r="D184" s="9">
        <v>0</v>
      </c>
      <c r="E184" s="9">
        <v>59766573.5</v>
      </c>
      <c r="F184" s="9">
        <f t="shared" si="6"/>
        <v>-119533147</v>
      </c>
      <c r="G184" s="9">
        <v>0</v>
      </c>
      <c r="H184" s="9">
        <f t="shared" si="7"/>
        <v>-119533147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12715248</v>
      </c>
      <c r="F185" s="9">
        <f t="shared" si="6"/>
        <v>0</v>
      </c>
      <c r="G185" s="9">
        <v>0</v>
      </c>
      <c r="H185" s="9">
        <f t="shared" si="7"/>
        <v>0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877552758</v>
      </c>
      <c r="E186" s="9">
        <v>877552758</v>
      </c>
      <c r="F186" s="9">
        <f t="shared" si="6"/>
        <v>0</v>
      </c>
      <c r="G186" s="9">
        <v>0</v>
      </c>
      <c r="H186" s="9">
        <f t="shared" si="7"/>
        <v>0</v>
      </c>
    </row>
    <row r="187" spans="1:8" s="1" customFormat="1" x14ac:dyDescent="0.25">
      <c r="A187" s="1">
        <v>725095</v>
      </c>
      <c r="B187" s="1" t="s">
        <v>136</v>
      </c>
      <c r="C187" s="9">
        <v>-143326232.06</v>
      </c>
      <c r="D187" s="9">
        <v>0</v>
      </c>
      <c r="E187" s="9">
        <v>143326232.06</v>
      </c>
      <c r="F187" s="9">
        <f t="shared" si="6"/>
        <v>-286652464.12</v>
      </c>
      <c r="G187" s="9">
        <v>0</v>
      </c>
      <c r="H187" s="9">
        <f t="shared" si="7"/>
        <v>-286652464.12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0</v>
      </c>
      <c r="F189" s="9">
        <f t="shared" si="6"/>
        <v>0</v>
      </c>
      <c r="G189" s="9">
        <v>0</v>
      </c>
      <c r="H189" s="9">
        <f t="shared" si="7"/>
        <v>0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0</v>
      </c>
      <c r="E191" s="9">
        <v>0</v>
      </c>
      <c r="F191" s="9">
        <f t="shared" si="6"/>
        <v>0</v>
      </c>
      <c r="G191" s="9">
        <v>0</v>
      </c>
      <c r="H191" s="9">
        <f t="shared" si="7"/>
        <v>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ROUND(SUM(C2:C193),2)</f>
        <v>0</v>
      </c>
      <c r="D194" s="9">
        <f>ROUND(SUM(D2:D193), 2)</f>
        <v>12252062371.25</v>
      </c>
      <c r="E194" s="9">
        <f>ROUND(SUM(E2:E193), 2)</f>
        <v>12252062371.25</v>
      </c>
      <c r="F194" s="9">
        <f>ROUND(SUM(F2:F193), 2)</f>
        <v>0</v>
      </c>
      <c r="G194" s="9">
        <f>ROUND(SUM(G2:G193),2)</f>
        <v>4609436788.5600004</v>
      </c>
      <c r="H194" s="9">
        <f>ROUND(SUM(H2:H193), 2)</f>
        <v>-4609436788.5600004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2018-11-29T07:32:43Z</dcterms:modified>
</cp:coreProperties>
</file>